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psmu-my.sharepoint.com/personal/paherrera_smu_cl/Documents/Documentos/Pamela SMU/Personal/Fundación/Balances/"/>
    </mc:Choice>
  </mc:AlternateContent>
  <xr:revisionPtr revIDLastSave="324" documentId="8_{32AF15DE-5F1F-4653-91FF-7F29D9CF97CA}" xr6:coauthVersionLast="47" xr6:coauthVersionMax="47" xr10:uidLastSave="{D1D83D83-BEDB-4003-A892-A3966D0059EB}"/>
  <bookViews>
    <workbookView xWindow="-120" yWindow="-120" windowWidth="20730" windowHeight="11040" tabRatio="368" firstSheet="1" activeTab="2" xr2:uid="{3A9CE46E-E1AF-4AF5-9BF5-A953A4505FAD}"/>
  </bookViews>
  <sheets>
    <sheet name="Balance" sheetId="2" state="hidden" r:id="rId1"/>
    <sheet name="E°R°" sheetId="1" r:id="rId2"/>
    <sheet name="8 Columna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3" l="1"/>
  <c r="H18" i="3"/>
  <c r="G18" i="3"/>
  <c r="F18" i="3"/>
  <c r="I16" i="3"/>
  <c r="H16" i="3"/>
  <c r="G16" i="3"/>
  <c r="F16" i="3"/>
  <c r="E16" i="3"/>
  <c r="D16" i="3"/>
  <c r="C16" i="3"/>
  <c r="B16" i="3"/>
  <c r="E16" i="2" l="1"/>
  <c r="B16" i="2"/>
  <c r="C13" i="1"/>
  <c r="O12" i="1"/>
  <c r="O8" i="1"/>
  <c r="O7" i="1"/>
  <c r="O11" i="1"/>
  <c r="O10" i="1"/>
  <c r="N13" i="1"/>
  <c r="M13" i="1"/>
  <c r="L13" i="1"/>
  <c r="K13" i="1"/>
  <c r="J13" i="1"/>
  <c r="I13" i="1"/>
  <c r="H13" i="1"/>
  <c r="G13" i="1"/>
  <c r="F13" i="1"/>
  <c r="E13" i="1"/>
  <c r="D13" i="1"/>
  <c r="N9" i="1"/>
  <c r="M9" i="1"/>
  <c r="L9" i="1"/>
  <c r="K9" i="1"/>
  <c r="K14" i="1" s="1"/>
  <c r="J9" i="1"/>
  <c r="I9" i="1"/>
  <c r="H9" i="1"/>
  <c r="G9" i="1"/>
  <c r="F9" i="1"/>
  <c r="E9" i="1"/>
  <c r="D9" i="1"/>
  <c r="C9" i="1"/>
  <c r="J14" i="1" l="1"/>
  <c r="O9" i="1"/>
  <c r="G14" i="1"/>
  <c r="O13" i="1"/>
  <c r="C14" i="1"/>
  <c r="H14" i="1"/>
  <c r="I14" i="1"/>
  <c r="D14" i="1"/>
  <c r="F14" i="1"/>
  <c r="E14" i="1"/>
  <c r="N14" i="1"/>
  <c r="M14" i="1"/>
  <c r="L14" i="1"/>
  <c r="O14" i="1" l="1"/>
</calcChain>
</file>

<file path=xl/sharedStrings.xml><?xml version="1.0" encoding="utf-8"?>
<sst xmlns="http://schemas.openxmlformats.org/spreadsheetml/2006/main" count="97" uniqueCount="90">
  <si>
    <t>ESTADO DE RESULTADO</t>
  </si>
  <si>
    <t>01-01-2023 AL 31/12/2023</t>
  </si>
  <si>
    <t>TIPO</t>
  </si>
  <si>
    <t>NOMBRE</t>
  </si>
  <si>
    <t>FECHA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</si>
  <si>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</si>
  <si>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</si>
  <si>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</si>
  <si>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</si>
  <si>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</si>
  <si>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</si>
  <si>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</si>
  <si>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</si>
  <si>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</si>
  <si>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</si>
  <si>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</si>
  <si>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</si>
  <si>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</si>
  <si>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INGRESO</t>
  </si>
  <si>
    <t>Total INGRESO</t>
  </si>
  <si>
    <t>GASTO</t>
  </si>
  <si>
    <t>Total GASTO</t>
  </si>
  <si>
    <t>Total General</t>
  </si>
  <si>
    <t>PAGO ARRIENDO CHARITY</t>
  </si>
  <si>
    <t>GASTOS COMUNES CHARITY</t>
  </si>
  <si>
    <t>INGRESOS VENTAS CHARITY</t>
  </si>
  <si>
    <t>DONACIONES VOLUNTARIAS</t>
  </si>
  <si>
    <t>NOTAS:</t>
  </si>
  <si>
    <t>ACTIVOS</t>
  </si>
  <si>
    <t>PASIVOS</t>
  </si>
  <si>
    <t>GASTOS VARIOS *</t>
  </si>
  <si>
    <t>2. Los ingresos en efectivo provenientes de donaciones son consumidos en su totalidad dentro del año.</t>
  </si>
  <si>
    <t>3. No posee ningún otro tipo de activo financiero ni deudores comerciales, ni otras cuentas por cobrar.</t>
  </si>
  <si>
    <t>4. No posee activo fijo, ni mueble o inmueble.</t>
  </si>
  <si>
    <t xml:space="preserve">1. Fundación Animal Chile es una  OSFL que al 31/12/23 no cuenta con Activos Corrientes y No Corrientes. </t>
  </si>
  <si>
    <t>1. Fundación Animal Chile no pose Pasvos Corrientes y No Corrientes.</t>
  </si>
  <si>
    <t>2.  No tiene préstamos ni obligaciones con instituciones financieras.</t>
  </si>
  <si>
    <t>3. Al 32/12/23 no adeuda cuentas por pagar comerciales ni de cualquier otro tipo.</t>
  </si>
  <si>
    <t>FUNDACÓN ANIMAL CHILE RUT 65.127.442-7</t>
  </si>
  <si>
    <t>PATRIMONIO</t>
  </si>
  <si>
    <t>1. Según estatuto de creación de la Fundación de Derecho Privado, sin fin de lucro,  del 01/07/16, el patrimonio inicial son $1.000.000.</t>
  </si>
  <si>
    <t>* GASTOS VARIOS: gastos veterinarios, insumos médicos, materilaes de construcción, alimento, servicios de herraje y otros similares.</t>
  </si>
  <si>
    <t>Balance General</t>
  </si>
  <si>
    <t>Fundación Animal Chile</t>
  </si>
  <si>
    <t>al 31 de diciembre de 2023</t>
  </si>
  <si>
    <t>ACTIVO</t>
  </si>
  <si>
    <t>PASIVO</t>
  </si>
  <si>
    <t>Caja</t>
  </si>
  <si>
    <t>Créditos por Pagar</t>
  </si>
  <si>
    <t>Banco</t>
  </si>
  <si>
    <t>Proveedores</t>
  </si>
  <si>
    <t>Cuentas por Cobrar</t>
  </si>
  <si>
    <t>Cuentas por Pagar</t>
  </si>
  <si>
    <t>Vehículos</t>
  </si>
  <si>
    <t>Inmuebles</t>
  </si>
  <si>
    <t>PATRIMONIO NETO</t>
  </si>
  <si>
    <t>Terrenos</t>
  </si>
  <si>
    <t>Daniela Echeverría, Directora</t>
  </si>
  <si>
    <t>Utilidades/ Pérdidas</t>
  </si>
  <si>
    <t>TOTAL ACTIVO</t>
  </si>
  <si>
    <t>TOTAL PN Y PASIVO</t>
  </si>
  <si>
    <t>Pamela Herrera</t>
  </si>
  <si>
    <t>Daniela Echeverría</t>
  </si>
  <si>
    <t>12.935.238-8</t>
  </si>
  <si>
    <t>12.584.372-7</t>
  </si>
  <si>
    <t>CUENTAS</t>
  </si>
  <si>
    <t>SUMAS</t>
  </si>
  <si>
    <t>Débitos</t>
  </si>
  <si>
    <t>Créditos</t>
  </si>
  <si>
    <t>Deudor</t>
  </si>
  <si>
    <t>Acreedor</t>
  </si>
  <si>
    <t>Activos</t>
  </si>
  <si>
    <t>Pasivos</t>
  </si>
  <si>
    <t>Pérdida</t>
  </si>
  <si>
    <t>Ganancia</t>
  </si>
  <si>
    <t>SALDOS</t>
  </si>
  <si>
    <t>INVENTARIO</t>
  </si>
  <si>
    <t>RESULTADO</t>
  </si>
  <si>
    <t>Activo</t>
  </si>
  <si>
    <t>Pasivo</t>
  </si>
  <si>
    <t>Sumas</t>
  </si>
  <si>
    <t>Totales</t>
  </si>
  <si>
    <t>Mercadería</t>
  </si>
  <si>
    <t>Capital</t>
  </si>
  <si>
    <t>Arriendo</t>
  </si>
  <si>
    <t>Otros gastos</t>
  </si>
  <si>
    <t>Gtos. comunes</t>
  </si>
  <si>
    <t>Venta</t>
  </si>
  <si>
    <t>Donaciones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</si>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</sst>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#,##0\ ;[Red]\(#,##0\);\-\ ;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41" fontId="0" fillId="0" borderId="0" xfId="1" applyFont="1"/>
    <xf numFmtId="41" fontId="2" fillId="0" borderId="1" xfId="1" applyFont="1" applyBorder="1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41" fontId="0" fillId="0" borderId="1" xfId="1" applyFont="1" applyBorder="1"/>
    <xf numFmtId="41" fontId="3" fillId="0" borderId="1" xfId="1" applyFont="1" applyBorder="1"/>
    <xf numFmtId="41" fontId="3" fillId="0" borderId="0" xfId="1" applyFont="1"/>
    <xf numFmtId="164" fontId="0" fillId="0" borderId="0" xfId="1" applyNumberFormat="1" applyFont="1"/>
    <xf numFmtId="164" fontId="6" fillId="0" borderId="0" xfId="1" applyNumberFormat="1" applyFont="1"/>
    <xf numFmtId="164" fontId="0" fillId="0" borderId="1" xfId="1" applyNumberFormat="1" applyFont="1" applyBorder="1"/>
    <xf numFmtId="164" fontId="0" fillId="0" borderId="2" xfId="1" applyNumberFormat="1" applyFont="1" applyBorder="1"/>
    <xf numFmtId="41" fontId="2" fillId="0" borderId="0" xfId="1" applyFont="1"/>
    <xf numFmtId="41" fontId="7" fillId="0" borderId="0" xfId="1" applyFont="1"/>
    <xf numFmtId="41" fontId="0" fillId="0" borderId="0" xfId="1" quotePrefix="1" applyFont="1"/>
    <xf numFmtId="41" fontId="1" fillId="0" borderId="0" xfId="1" applyFont="1"/>
    <xf numFmtId="41" fontId="0" fillId="0" borderId="0" xfId="1" applyFont="1" applyAlignment="1">
      <alignment horizontal="center"/>
    </xf>
    <xf numFmtId="41" fontId="2" fillId="0" borderId="3" xfId="1" applyFont="1" applyBorder="1"/>
    <xf numFmtId="41" fontId="2" fillId="0" borderId="4" xfId="1" applyFont="1" applyBorder="1"/>
    <xf numFmtId="41" fontId="2" fillId="0" borderId="0" xfId="1" applyFont="1" applyAlignment="1">
      <alignment horizontal="center"/>
    </xf>
    <xf numFmtId="41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/>
    <xf numFmtId="0" fontId="0" fillId="0" borderId="5" xfId="0" applyBorder="1"/>
    <xf numFmtId="0" fontId="2" fillId="0" borderId="6" xfId="0" applyFont="1" applyBorder="1"/>
    <xf numFmtId="0" fontId="0" fillId="0" borderId="0" xfId="0" applyBorder="1"/>
    <xf numFmtId="0" fontId="0" fillId="0" borderId="7" xfId="0" applyBorder="1"/>
    <xf numFmtId="0" fontId="0" fillId="0" borderId="6" xfId="0" applyBorder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0" fillId="0" borderId="10" xfId="0" applyBorder="1"/>
    <xf numFmtId="41" fontId="0" fillId="0" borderId="11" xfId="1" applyFont="1" applyBorder="1"/>
    <xf numFmtId="41" fontId="0" fillId="0" borderId="7" xfId="1" applyFont="1" applyBorder="1"/>
    <xf numFmtId="41" fontId="0" fillId="0" borderId="0" xfId="1" applyFont="1" applyBorder="1"/>
    <xf numFmtId="41" fontId="0" fillId="0" borderId="12" xfId="1" applyFont="1" applyBorder="1"/>
    <xf numFmtId="41" fontId="0" fillId="0" borderId="5" xfId="1" applyFont="1" applyBorder="1"/>
    <xf numFmtId="0" fontId="0" fillId="0" borderId="6" xfId="0" applyFont="1" applyBorder="1"/>
    <xf numFmtId="41" fontId="2" fillId="0" borderId="5" xfId="1" applyFont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76199</xdr:rowOff>
    </xdr:from>
    <xdr:to>
      <xdr:col>0</xdr:col>
      <xdr:colOff>1833101</xdr:colOff>
      <xdr:row>29</xdr:row>
      <xdr:rowOff>90890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231701-52CC-4592-8652-BB7341621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7249"/>
          <a:ext cx="1833101" cy="967191"/>
        </a:xfrm>
        <a:prstGeom prst="rect">
          <a:avLst/>
        </a:prstGeom>
      </xdr:spPr>
    </xdr:pic>
    <xdr:clientData/>
  </xdr:twoCellAnchor>
  <xdr:twoCellAnchor editAs="oneCell">
    <xdr:from>
      <xdr:col>2</xdr:col>
      <xdr:colOff>676275</xdr:colOff>
      <xdr:row>22</xdr:row>
      <xdr:rowOff>104775</xdr:rowOff>
    </xdr:from>
    <xdr:to>
      <xdr:col>4</xdr:col>
      <xdr:colOff>588765</xdr:colOff>
      <xdr:row>29</xdr:row>
      <xdr:rowOff>190091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C38219-76C3-4131-8D85-9FE207D44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837887" y="3763063"/>
          <a:ext cx="1418816" cy="25223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2383-D3B1-4FF4-AD6B-532FAC6F9619}">
  <sheetPr>
    <pageSetUpPr fitToPage="1"/>
  </sheetPr>
  <dimension ref="A1:E34"/>
  <sheetViews>
    <sheetView showGridLines="0" workbookViewId="0">
      <selection sqref="A1:E17"/>
    </sheetView>
  </sheetViews>
  <sheetFormatPr baseColWidth="10" defaultRowHeight="15" x14ac:dyDescent="0.25"/>
  <cols>
    <col min="1" max="1" width="27.7109375" style="2" bestFit="1" customWidth="1"/>
    <col min="2" max="3" width="11.42578125" style="2"/>
    <col min="4" max="4" width="27.7109375" style="2" bestFit="1" customWidth="1"/>
    <col min="5" max="16384" width="11.42578125" style="2"/>
  </cols>
  <sheetData>
    <row r="1" spans="1:5" x14ac:dyDescent="0.25">
      <c r="A1" s="20" t="s">
        <v>42</v>
      </c>
      <c r="B1" s="20"/>
      <c r="C1" s="20"/>
      <c r="D1" s="20"/>
      <c r="E1" s="20"/>
    </row>
    <row r="2" spans="1:5" x14ac:dyDescent="0.25">
      <c r="A2" s="20" t="s">
        <v>43</v>
      </c>
      <c r="B2" s="20"/>
      <c r="C2" s="20"/>
      <c r="D2" s="20"/>
      <c r="E2" s="20"/>
    </row>
    <row r="3" spans="1:5" x14ac:dyDescent="0.25">
      <c r="A3" s="21" t="s">
        <v>44</v>
      </c>
      <c r="B3" s="21"/>
      <c r="C3" s="21"/>
      <c r="D3" s="21"/>
      <c r="E3" s="21"/>
    </row>
    <row r="4" spans="1:5" x14ac:dyDescent="0.25">
      <c r="A4" s="17"/>
      <c r="B4" s="17"/>
      <c r="C4" s="17"/>
      <c r="D4" s="17"/>
      <c r="E4" s="17"/>
    </row>
    <row r="5" spans="1:5" x14ac:dyDescent="0.25">
      <c r="A5" s="17"/>
      <c r="B5" s="17"/>
      <c r="C5" s="17"/>
      <c r="D5" s="17"/>
      <c r="E5" s="17"/>
    </row>
    <row r="8" spans="1:5" x14ac:dyDescent="0.25">
      <c r="A8" s="18" t="s">
        <v>45</v>
      </c>
      <c r="D8" s="18" t="s">
        <v>46</v>
      </c>
    </row>
    <row r="9" spans="1:5" x14ac:dyDescent="0.25">
      <c r="A9" s="2" t="s">
        <v>47</v>
      </c>
      <c r="B9" s="2">
        <v>0</v>
      </c>
      <c r="D9" s="2" t="s">
        <v>48</v>
      </c>
      <c r="E9" s="2">
        <v>0</v>
      </c>
    </row>
    <row r="10" spans="1:5" x14ac:dyDescent="0.25">
      <c r="A10" s="2" t="s">
        <v>49</v>
      </c>
      <c r="B10" s="2">
        <v>0</v>
      </c>
      <c r="D10" s="2" t="s">
        <v>50</v>
      </c>
      <c r="E10" s="2">
        <v>0</v>
      </c>
    </row>
    <row r="11" spans="1:5" x14ac:dyDescent="0.25">
      <c r="A11" s="2" t="s">
        <v>51</v>
      </c>
      <c r="B11" s="2">
        <v>0</v>
      </c>
      <c r="D11" s="2" t="s">
        <v>52</v>
      </c>
      <c r="E11" s="2">
        <v>0</v>
      </c>
    </row>
    <row r="12" spans="1:5" x14ac:dyDescent="0.25">
      <c r="A12" s="2" t="s">
        <v>53</v>
      </c>
      <c r="B12" s="2">
        <v>0</v>
      </c>
    </row>
    <row r="13" spans="1:5" x14ac:dyDescent="0.25">
      <c r="A13" s="2" t="s">
        <v>54</v>
      </c>
      <c r="B13" s="2">
        <v>0</v>
      </c>
      <c r="D13" s="18" t="s">
        <v>55</v>
      </c>
    </row>
    <row r="14" spans="1:5" x14ac:dyDescent="0.25">
      <c r="A14" s="2" t="s">
        <v>56</v>
      </c>
      <c r="B14" s="2">
        <v>0</v>
      </c>
      <c r="D14" s="2" t="s">
        <v>57</v>
      </c>
      <c r="E14" s="2">
        <v>1000000</v>
      </c>
    </row>
    <row r="15" spans="1:5" x14ac:dyDescent="0.25">
      <c r="D15" s="2" t="s">
        <v>58</v>
      </c>
      <c r="E15" s="2">
        <v>-1000000</v>
      </c>
    </row>
    <row r="16" spans="1:5" ht="15.75" thickBot="1" x14ac:dyDescent="0.3">
      <c r="A16" s="13" t="s">
        <v>59</v>
      </c>
      <c r="B16" s="19">
        <f>SUM(B9:B14)</f>
        <v>0</v>
      </c>
      <c r="D16" s="13" t="s">
        <v>60</v>
      </c>
      <c r="E16" s="19">
        <f>SUM(E9:E15)</f>
        <v>0</v>
      </c>
    </row>
    <row r="17" spans="1:4" ht="15.75" thickTop="1" x14ac:dyDescent="0.25"/>
    <row r="31" spans="1:4" x14ac:dyDescent="0.25">
      <c r="A31" s="17" t="s">
        <v>61</v>
      </c>
      <c r="D31" s="17" t="s">
        <v>62</v>
      </c>
    </row>
    <row r="32" spans="1:4" x14ac:dyDescent="0.25">
      <c r="A32" s="17" t="s">
        <v>63</v>
      </c>
      <c r="D32" s="17" t="s">
        <v>64</v>
      </c>
    </row>
    <row r="33" s="2" customFormat="1" x14ac:dyDescent="0.25"/>
    <row r="34" s="2" customFormat="1" x14ac:dyDescent="0.25"/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408A4-937E-4854-B3C3-B916C2A69329}">
  <sheetPr>
    <pageSetUpPr fitToPage="1"/>
  </sheetPr>
  <dimension ref="A1:O31"/>
  <sheetViews>
    <sheetView workbookViewId="0">
      <selection activeCell="E16" sqref="E16"/>
    </sheetView>
  </sheetViews>
  <sheetFormatPr baseColWidth="10" defaultRowHeight="15" x14ac:dyDescent="0.25"/>
  <cols>
    <col min="1" max="1" width="15.42578125" customWidth="1"/>
    <col min="2" max="2" width="23.42578125" bestFit="1" customWidth="1"/>
    <col min="4" max="4" width="12.140625" customWidth="1"/>
    <col min="5" max="5" width="12.42578125" customWidth="1"/>
    <col min="6" max="6" width="11.42578125" customWidth="1"/>
  </cols>
  <sheetData>
    <row r="1" spans="1:15" x14ac:dyDescent="0.25">
      <c r="H1" s="1" t="s">
        <v>0</v>
      </c>
    </row>
    <row r="2" spans="1:15" x14ac:dyDescent="0.25">
      <c r="H2" s="4" t="s">
        <v>38</v>
      </c>
    </row>
    <row r="3" spans="1:15" x14ac:dyDescent="0.25">
      <c r="H3" s="5" t="s">
        <v>1</v>
      </c>
    </row>
    <row r="5" spans="1:15" x14ac:dyDescent="0.25">
      <c r="C5" s="1" t="s">
        <v>4</v>
      </c>
    </row>
    <row r="6" spans="1:15" x14ac:dyDescent="0.25">
      <c r="A6" s="1" t="s">
        <v>2</v>
      </c>
      <c r="B6" s="1" t="s">
        <v>3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14</v>
      </c>
      <c r="M6" s="1" t="s">
        <v>15</v>
      </c>
      <c r="N6" s="1" t="s">
        <v>16</v>
      </c>
      <c r="O6" s="1" t="s">
        <v>17</v>
      </c>
    </row>
    <row r="7" spans="1:15" x14ac:dyDescent="0.25">
      <c r="A7" s="2" t="s">
        <v>18</v>
      </c>
      <c r="B7" s="8" t="s">
        <v>25</v>
      </c>
      <c r="C7" s="2">
        <v>599200</v>
      </c>
      <c r="D7" s="2">
        <v>0</v>
      </c>
      <c r="E7" s="2">
        <v>664800</v>
      </c>
      <c r="F7" s="2">
        <v>247100</v>
      </c>
      <c r="G7" s="2">
        <v>612700</v>
      </c>
      <c r="H7" s="2">
        <v>671200</v>
      </c>
      <c r="I7" s="2">
        <v>826400</v>
      </c>
      <c r="J7" s="2">
        <v>626850</v>
      </c>
      <c r="K7" s="2">
        <v>455650</v>
      </c>
      <c r="L7" s="2">
        <v>632100</v>
      </c>
      <c r="M7" s="2">
        <v>397900</v>
      </c>
      <c r="N7" s="2">
        <v>685800</v>
      </c>
      <c r="O7" s="2">
        <f>SUM(C7:N7)</f>
        <v>6419700</v>
      </c>
    </row>
    <row r="8" spans="1:15" x14ac:dyDescent="0.25">
      <c r="A8" s="2" t="s">
        <v>18</v>
      </c>
      <c r="B8" s="8" t="s">
        <v>26</v>
      </c>
      <c r="C8" s="2">
        <v>102000</v>
      </c>
      <c r="D8" s="2">
        <v>101000</v>
      </c>
      <c r="E8" s="2">
        <v>148000</v>
      </c>
      <c r="F8" s="2">
        <v>167000</v>
      </c>
      <c r="G8" s="2">
        <v>123000</v>
      </c>
      <c r="H8" s="2">
        <v>118000</v>
      </c>
      <c r="I8" s="2">
        <v>139800</v>
      </c>
      <c r="J8" s="2">
        <v>183440</v>
      </c>
      <c r="K8" s="2">
        <v>130000</v>
      </c>
      <c r="L8" s="2">
        <v>122000</v>
      </c>
      <c r="M8" s="2">
        <v>180000</v>
      </c>
      <c r="N8" s="2">
        <v>170000</v>
      </c>
      <c r="O8" s="2">
        <f>SUM(C8:N8)</f>
        <v>1684240</v>
      </c>
    </row>
    <row r="9" spans="1:15" x14ac:dyDescent="0.25">
      <c r="A9" s="3" t="s">
        <v>19</v>
      </c>
      <c r="B9" s="7"/>
      <c r="C9" s="6">
        <f t="shared" ref="C9:N9" si="0">SUM(C7:C8)</f>
        <v>701200</v>
      </c>
      <c r="D9" s="6">
        <f t="shared" si="0"/>
        <v>101000</v>
      </c>
      <c r="E9" s="6">
        <f t="shared" si="0"/>
        <v>812800</v>
      </c>
      <c r="F9" s="6">
        <f t="shared" si="0"/>
        <v>414100</v>
      </c>
      <c r="G9" s="6">
        <f t="shared" si="0"/>
        <v>735700</v>
      </c>
      <c r="H9" s="6">
        <f t="shared" si="0"/>
        <v>789200</v>
      </c>
      <c r="I9" s="6">
        <f t="shared" si="0"/>
        <v>966200</v>
      </c>
      <c r="J9" s="6">
        <f t="shared" si="0"/>
        <v>810290</v>
      </c>
      <c r="K9" s="6">
        <f t="shared" si="0"/>
        <v>585650</v>
      </c>
      <c r="L9" s="6">
        <f t="shared" si="0"/>
        <v>754100</v>
      </c>
      <c r="M9" s="6">
        <f t="shared" si="0"/>
        <v>577900</v>
      </c>
      <c r="N9" s="6">
        <f t="shared" si="0"/>
        <v>855800</v>
      </c>
      <c r="O9" s="6">
        <f>SUM(C9:N9)</f>
        <v>8103940</v>
      </c>
    </row>
    <row r="10" spans="1:15" x14ac:dyDescent="0.25">
      <c r="A10" s="2" t="s">
        <v>20</v>
      </c>
      <c r="B10" s="8" t="s">
        <v>23</v>
      </c>
      <c r="C10" s="9">
        <v>-250000</v>
      </c>
      <c r="D10" s="9">
        <v>-250000</v>
      </c>
      <c r="E10" s="9">
        <v>-250000</v>
      </c>
      <c r="F10" s="9">
        <v>-250000</v>
      </c>
      <c r="G10" s="9">
        <v>-250000</v>
      </c>
      <c r="H10" s="9">
        <v>-250000</v>
      </c>
      <c r="I10" s="9">
        <v>-250000</v>
      </c>
      <c r="J10" s="9">
        <v>-250000</v>
      </c>
      <c r="K10" s="9">
        <v>-250000</v>
      </c>
      <c r="L10" s="9">
        <v>-250000</v>
      </c>
      <c r="M10" s="9">
        <v>-250000</v>
      </c>
      <c r="N10" s="9">
        <v>-250000</v>
      </c>
      <c r="O10" s="9">
        <f>SUM(C10:N10)</f>
        <v>-3000000</v>
      </c>
    </row>
    <row r="11" spans="1:15" x14ac:dyDescent="0.25">
      <c r="A11" s="2" t="s">
        <v>20</v>
      </c>
      <c r="B11" s="8" t="s">
        <v>24</v>
      </c>
      <c r="C11" s="9">
        <v>-26850</v>
      </c>
      <c r="D11" s="9">
        <v>-26850</v>
      </c>
      <c r="E11" s="9">
        <v>-26850</v>
      </c>
      <c r="F11" s="9">
        <v>-26850</v>
      </c>
      <c r="G11" s="9">
        <v>-26850</v>
      </c>
      <c r="H11" s="9">
        <v>-26850</v>
      </c>
      <c r="I11" s="9">
        <v>-26850</v>
      </c>
      <c r="J11" s="9">
        <v>-26850</v>
      </c>
      <c r="K11" s="9">
        <v>-26850</v>
      </c>
      <c r="L11" s="9">
        <v>-26850</v>
      </c>
      <c r="M11" s="9">
        <v>-26850</v>
      </c>
      <c r="N11" s="9">
        <v>-26850</v>
      </c>
      <c r="O11" s="9">
        <f>SUM(C11:N11)</f>
        <v>-322200</v>
      </c>
    </row>
    <row r="12" spans="1:15" x14ac:dyDescent="0.25">
      <c r="A12" s="2" t="s">
        <v>20</v>
      </c>
      <c r="B12" s="8" t="s">
        <v>30</v>
      </c>
      <c r="C12" s="10">
        <v>-4034000</v>
      </c>
      <c r="D12" s="9">
        <v>-424465</v>
      </c>
      <c r="E12" s="9">
        <v>-516113</v>
      </c>
      <c r="F12" s="9">
        <v>-1454601</v>
      </c>
      <c r="G12" s="9">
        <v>-256479</v>
      </c>
      <c r="H12" s="9">
        <v>-529005</v>
      </c>
      <c r="I12" s="9">
        <v>-82158</v>
      </c>
      <c r="J12" s="9">
        <v>-1927957</v>
      </c>
      <c r="K12" s="9">
        <v>-73820</v>
      </c>
      <c r="L12" s="9">
        <v>-1167522</v>
      </c>
      <c r="M12" s="9">
        <v>-334485</v>
      </c>
      <c r="N12" s="9">
        <v>-334485</v>
      </c>
      <c r="O12" s="12">
        <f t="shared" ref="O12:O14" si="1">SUM(C12:N12)</f>
        <v>-11135090</v>
      </c>
    </row>
    <row r="13" spans="1:15" x14ac:dyDescent="0.25">
      <c r="A13" s="3" t="s">
        <v>21</v>
      </c>
      <c r="B13" s="6"/>
      <c r="C13" s="11">
        <f t="shared" ref="C13:N13" si="2">SUM(C10:C12)</f>
        <v>-4310850</v>
      </c>
      <c r="D13" s="11">
        <f t="shared" si="2"/>
        <v>-701315</v>
      </c>
      <c r="E13" s="11">
        <f t="shared" si="2"/>
        <v>-792963</v>
      </c>
      <c r="F13" s="11">
        <f t="shared" si="2"/>
        <v>-1731451</v>
      </c>
      <c r="G13" s="11">
        <f t="shared" si="2"/>
        <v>-533329</v>
      </c>
      <c r="H13" s="11">
        <f t="shared" si="2"/>
        <v>-805855</v>
      </c>
      <c r="I13" s="11">
        <f t="shared" si="2"/>
        <v>-359008</v>
      </c>
      <c r="J13" s="11">
        <f t="shared" si="2"/>
        <v>-2204807</v>
      </c>
      <c r="K13" s="11">
        <f t="shared" si="2"/>
        <v>-350670</v>
      </c>
      <c r="L13" s="11">
        <f t="shared" si="2"/>
        <v>-1444372</v>
      </c>
      <c r="M13" s="11">
        <f t="shared" si="2"/>
        <v>-611335</v>
      </c>
      <c r="N13" s="11">
        <f t="shared" si="2"/>
        <v>-611335</v>
      </c>
      <c r="O13" s="11">
        <f t="shared" si="1"/>
        <v>-14457290</v>
      </c>
    </row>
    <row r="14" spans="1:15" x14ac:dyDescent="0.25">
      <c r="A14" s="3" t="s">
        <v>22</v>
      </c>
      <c r="B14" s="6"/>
      <c r="C14" s="11">
        <f t="shared" ref="C14:N14" si="3">+C9+C13</f>
        <v>-3609650</v>
      </c>
      <c r="D14" s="11">
        <f t="shared" si="3"/>
        <v>-600315</v>
      </c>
      <c r="E14" s="11">
        <f t="shared" si="3"/>
        <v>19837</v>
      </c>
      <c r="F14" s="11">
        <f t="shared" si="3"/>
        <v>-1317351</v>
      </c>
      <c r="G14" s="11">
        <f t="shared" si="3"/>
        <v>202371</v>
      </c>
      <c r="H14" s="11">
        <f t="shared" si="3"/>
        <v>-16655</v>
      </c>
      <c r="I14" s="11">
        <f t="shared" si="3"/>
        <v>607192</v>
      </c>
      <c r="J14" s="11">
        <f t="shared" si="3"/>
        <v>-1394517</v>
      </c>
      <c r="K14" s="11">
        <f t="shared" si="3"/>
        <v>234980</v>
      </c>
      <c r="L14" s="11">
        <f t="shared" si="3"/>
        <v>-690272</v>
      </c>
      <c r="M14" s="11">
        <f t="shared" si="3"/>
        <v>-33435</v>
      </c>
      <c r="N14" s="11">
        <f t="shared" si="3"/>
        <v>244465</v>
      </c>
      <c r="O14" s="11">
        <f t="shared" si="1"/>
        <v>-6353350</v>
      </c>
    </row>
    <row r="15" spans="1:15" x14ac:dyDescent="0.25">
      <c r="A15" s="2"/>
    </row>
    <row r="16" spans="1:15" x14ac:dyDescent="0.25">
      <c r="A16" s="15" t="s">
        <v>41</v>
      </c>
    </row>
    <row r="17" spans="1:1" x14ac:dyDescent="0.25">
      <c r="A17" s="2"/>
    </row>
    <row r="18" spans="1:1" x14ac:dyDescent="0.25">
      <c r="A18" s="13" t="s">
        <v>27</v>
      </c>
    </row>
    <row r="19" spans="1:1" ht="17.25" x14ac:dyDescent="0.4">
      <c r="A19" s="14" t="s">
        <v>28</v>
      </c>
    </row>
    <row r="20" spans="1:1" x14ac:dyDescent="0.25">
      <c r="A20" s="2" t="s">
        <v>34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5" spans="1:1" ht="17.25" x14ac:dyDescent="0.4">
      <c r="A25" s="14" t="s">
        <v>29</v>
      </c>
    </row>
    <row r="26" spans="1:1" x14ac:dyDescent="0.25">
      <c r="A26" s="16" t="s">
        <v>35</v>
      </c>
    </row>
    <row r="27" spans="1:1" x14ac:dyDescent="0.25">
      <c r="A27" s="2" t="s">
        <v>36</v>
      </c>
    </row>
    <row r="28" spans="1:1" x14ac:dyDescent="0.25">
      <c r="A28" s="2" t="s">
        <v>37</v>
      </c>
    </row>
    <row r="30" spans="1:1" ht="17.25" x14ac:dyDescent="0.4">
      <c r="A30" s="14" t="s">
        <v>39</v>
      </c>
    </row>
    <row r="31" spans="1:1" x14ac:dyDescent="0.25">
      <c r="A31" t="s">
        <v>40</v>
      </c>
    </row>
  </sheetData>
  <phoneticPr fontId="5" type="noConversion"/>
  <pageMargins left="0.67" right="0.17" top="0.74803149606299213" bottom="0.74803149606299213" header="0.31496062992125984" footer="0.31496062992125984"/>
  <pageSetup paperSize="122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478E7-2970-4645-A99A-7BB3C341D424}">
  <sheetPr>
    <pageSetUpPr fitToPage="1"/>
  </sheetPr>
  <dimension ref="A1:I18"/>
  <sheetViews>
    <sheetView showGridLines="0" tabSelected="1" workbookViewId="0">
      <selection activeCell="A18" sqref="A18"/>
    </sheetView>
  </sheetViews>
  <sheetFormatPr baseColWidth="10" defaultRowHeight="15" x14ac:dyDescent="0.25"/>
  <cols>
    <col min="1" max="1" width="14.28515625" bestFit="1" customWidth="1"/>
  </cols>
  <sheetData>
    <row r="1" spans="1:9" s="22" customFormat="1" x14ac:dyDescent="0.25">
      <c r="A1" s="29" t="s">
        <v>65</v>
      </c>
      <c r="B1" s="30" t="s">
        <v>66</v>
      </c>
      <c r="C1" s="30"/>
      <c r="D1" s="30" t="s">
        <v>75</v>
      </c>
      <c r="E1" s="30"/>
      <c r="F1" s="30" t="s">
        <v>76</v>
      </c>
      <c r="G1" s="30"/>
      <c r="H1" s="30" t="s">
        <v>77</v>
      </c>
      <c r="I1" s="30"/>
    </row>
    <row r="2" spans="1:9" s="22" customFormat="1" x14ac:dyDescent="0.25">
      <c r="A2" s="32"/>
      <c r="B2" s="31" t="s">
        <v>67</v>
      </c>
      <c r="C2" s="31" t="s">
        <v>68</v>
      </c>
      <c r="D2" s="34" t="s">
        <v>69</v>
      </c>
      <c r="E2" s="31" t="s">
        <v>70</v>
      </c>
      <c r="F2" s="31" t="s">
        <v>71</v>
      </c>
      <c r="G2" s="31" t="s">
        <v>72</v>
      </c>
      <c r="H2" s="31" t="s">
        <v>73</v>
      </c>
      <c r="I2" s="31" t="s">
        <v>74</v>
      </c>
    </row>
    <row r="3" spans="1:9" x14ac:dyDescent="0.25">
      <c r="A3" s="25" t="s">
        <v>78</v>
      </c>
      <c r="B3" s="35"/>
      <c r="C3" s="27"/>
      <c r="D3" s="26"/>
      <c r="E3" s="35"/>
      <c r="F3" s="26"/>
      <c r="G3" s="35"/>
      <c r="H3" s="26"/>
      <c r="I3" s="35"/>
    </row>
    <row r="4" spans="1:9" x14ac:dyDescent="0.25">
      <c r="A4" s="28" t="s">
        <v>47</v>
      </c>
      <c r="B4" s="36">
        <v>0</v>
      </c>
      <c r="C4" s="37">
        <v>0</v>
      </c>
      <c r="D4" s="38">
        <v>0</v>
      </c>
      <c r="E4" s="36"/>
      <c r="F4" s="38">
        <v>0</v>
      </c>
      <c r="G4" s="36"/>
      <c r="H4" s="38"/>
      <c r="I4" s="36"/>
    </row>
    <row r="5" spans="1:9" x14ac:dyDescent="0.25">
      <c r="A5" s="28" t="s">
        <v>49</v>
      </c>
      <c r="B5" s="36">
        <v>0</v>
      </c>
      <c r="C5" s="37">
        <v>5353350</v>
      </c>
      <c r="D5" s="36">
        <v>0</v>
      </c>
      <c r="E5" s="37">
        <v>5353350</v>
      </c>
      <c r="F5" s="36">
        <v>0</v>
      </c>
      <c r="G5" s="37">
        <v>5353350</v>
      </c>
      <c r="H5" s="38"/>
      <c r="I5" s="36"/>
    </row>
    <row r="6" spans="1:9" x14ac:dyDescent="0.25">
      <c r="A6" s="28" t="s">
        <v>82</v>
      </c>
      <c r="B6" s="36">
        <v>0</v>
      </c>
      <c r="C6" s="37">
        <v>0</v>
      </c>
      <c r="D6" s="38">
        <v>0</v>
      </c>
      <c r="E6" s="36"/>
      <c r="F6" s="38">
        <v>0</v>
      </c>
      <c r="G6" s="36"/>
      <c r="H6" s="38"/>
      <c r="I6" s="36"/>
    </row>
    <row r="7" spans="1:9" x14ac:dyDescent="0.25">
      <c r="A7" s="25" t="s">
        <v>79</v>
      </c>
      <c r="B7" s="36"/>
      <c r="C7" s="37"/>
      <c r="D7" s="38"/>
      <c r="E7" s="36"/>
      <c r="F7" s="38"/>
      <c r="G7" s="36"/>
      <c r="H7" s="38"/>
      <c r="I7" s="36"/>
    </row>
    <row r="8" spans="1:9" x14ac:dyDescent="0.25">
      <c r="A8" s="28" t="s">
        <v>83</v>
      </c>
      <c r="B8" s="36"/>
      <c r="C8" s="37">
        <v>1000000</v>
      </c>
      <c r="D8" s="36"/>
      <c r="E8" s="37">
        <v>1000000</v>
      </c>
      <c r="F8" s="36"/>
      <c r="G8" s="37">
        <v>1000000</v>
      </c>
      <c r="H8" s="38"/>
      <c r="I8" s="36"/>
    </row>
    <row r="9" spans="1:9" x14ac:dyDescent="0.25">
      <c r="A9" s="25" t="s">
        <v>73</v>
      </c>
      <c r="B9" s="36"/>
      <c r="C9" s="37"/>
      <c r="D9" s="38"/>
      <c r="E9" s="36"/>
      <c r="F9" s="38"/>
      <c r="G9" s="36"/>
      <c r="H9" s="38"/>
      <c r="I9" s="36"/>
    </row>
    <row r="10" spans="1:9" x14ac:dyDescent="0.25">
      <c r="A10" s="41" t="s">
        <v>84</v>
      </c>
      <c r="B10" s="36">
        <v>3000000</v>
      </c>
      <c r="C10" s="37"/>
      <c r="D10" s="36">
        <v>3000000</v>
      </c>
      <c r="E10" s="36"/>
      <c r="F10" s="38"/>
      <c r="G10" s="36"/>
      <c r="H10" s="36">
        <v>3000000</v>
      </c>
      <c r="I10" s="36"/>
    </row>
    <row r="11" spans="1:9" x14ac:dyDescent="0.25">
      <c r="A11" s="41" t="s">
        <v>86</v>
      </c>
      <c r="B11" s="36">
        <v>322200</v>
      </c>
      <c r="C11" s="37"/>
      <c r="D11" s="36">
        <v>322200</v>
      </c>
      <c r="E11" s="36"/>
      <c r="F11" s="38"/>
      <c r="G11" s="36"/>
      <c r="H11" s="36">
        <v>322200</v>
      </c>
      <c r="I11" s="36"/>
    </row>
    <row r="12" spans="1:9" x14ac:dyDescent="0.25">
      <c r="A12" s="41" t="s">
        <v>85</v>
      </c>
      <c r="B12" s="36">
        <v>11135090</v>
      </c>
      <c r="C12" s="37"/>
      <c r="D12" s="36">
        <v>11135090</v>
      </c>
      <c r="E12" s="36"/>
      <c r="F12" s="38"/>
      <c r="G12" s="36"/>
      <c r="H12" s="36">
        <v>11135090</v>
      </c>
      <c r="I12" s="36"/>
    </row>
    <row r="13" spans="1:9" x14ac:dyDescent="0.25">
      <c r="A13" s="25" t="s">
        <v>74</v>
      </c>
      <c r="B13" s="36"/>
      <c r="C13" s="37"/>
      <c r="D13" s="38"/>
      <c r="E13" s="36"/>
      <c r="F13" s="38"/>
      <c r="G13" s="36"/>
      <c r="H13" s="38"/>
      <c r="I13" s="36"/>
    </row>
    <row r="14" spans="1:9" x14ac:dyDescent="0.25">
      <c r="A14" s="41" t="s">
        <v>87</v>
      </c>
      <c r="B14" s="36"/>
      <c r="C14" s="36">
        <v>6419700</v>
      </c>
      <c r="D14" s="38"/>
      <c r="E14" s="36">
        <v>6419700</v>
      </c>
      <c r="F14" s="38"/>
      <c r="G14" s="36"/>
      <c r="H14" s="38"/>
      <c r="I14" s="36">
        <v>6419700</v>
      </c>
    </row>
    <row r="15" spans="1:9" x14ac:dyDescent="0.25">
      <c r="A15" s="28" t="s">
        <v>88</v>
      </c>
      <c r="B15" s="39"/>
      <c r="C15" s="39">
        <v>1684240</v>
      </c>
      <c r="D15" s="38"/>
      <c r="E15" s="39">
        <v>1684240</v>
      </c>
      <c r="F15" s="38"/>
      <c r="G15" s="39"/>
      <c r="H15" s="38"/>
      <c r="I15" s="39">
        <v>1684240</v>
      </c>
    </row>
    <row r="16" spans="1:9" x14ac:dyDescent="0.25">
      <c r="A16" s="33" t="s">
        <v>80</v>
      </c>
      <c r="B16" s="42">
        <f>SUM(B3:B15)</f>
        <v>14457290</v>
      </c>
      <c r="C16" s="42">
        <f t="shared" ref="C16:I16" si="0">SUM(C3:C15)</f>
        <v>14457290</v>
      </c>
      <c r="D16" s="42">
        <f t="shared" si="0"/>
        <v>14457290</v>
      </c>
      <c r="E16" s="42">
        <f t="shared" si="0"/>
        <v>14457290</v>
      </c>
      <c r="F16" s="42">
        <f t="shared" si="0"/>
        <v>0</v>
      </c>
      <c r="G16" s="42">
        <f t="shared" si="0"/>
        <v>6353350</v>
      </c>
      <c r="H16" s="42">
        <f t="shared" si="0"/>
        <v>14457290</v>
      </c>
      <c r="I16" s="42">
        <f t="shared" si="0"/>
        <v>8103940</v>
      </c>
    </row>
    <row r="17" spans="1:9" x14ac:dyDescent="0.25">
      <c r="A17" s="24" t="s">
        <v>89</v>
      </c>
      <c r="B17" s="40"/>
      <c r="C17" s="40"/>
      <c r="D17" s="40"/>
      <c r="E17" s="40"/>
      <c r="F17" s="40">
        <v>6353350</v>
      </c>
      <c r="G17" s="40"/>
      <c r="H17" s="40"/>
      <c r="I17" s="40">
        <v>6353350</v>
      </c>
    </row>
    <row r="18" spans="1:9" x14ac:dyDescent="0.25">
      <c r="A18" s="23" t="s">
        <v>81</v>
      </c>
      <c r="B18" s="40"/>
      <c r="C18" s="40"/>
      <c r="D18" s="40"/>
      <c r="E18" s="40"/>
      <c r="F18" s="42">
        <f>SUM(F16:F17)</f>
        <v>6353350</v>
      </c>
      <c r="G18" s="42">
        <f t="shared" ref="G18:I18" si="1">SUM(G16:G17)</f>
        <v>6353350</v>
      </c>
      <c r="H18" s="42">
        <f t="shared" si="1"/>
        <v>14457290</v>
      </c>
      <c r="I18" s="42">
        <f t="shared" si="1"/>
        <v>14457290</v>
      </c>
    </row>
  </sheetData>
  <mergeCells count="5">
    <mergeCell ref="B1:C1"/>
    <mergeCell ref="D1:E1"/>
    <mergeCell ref="F1:G1"/>
    <mergeCell ref="H1:I1"/>
    <mergeCell ref="A1:A2"/>
  </mergeCells>
  <pageMargins left="0.70866141732283472" right="0.70866141732283472" top="0.74803149606299213" bottom="0.74803149606299213" header="0.31496062992125984" footer="0.31496062992125984"/>
  <pageSetup paperSize="122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</vt:lpstr>
      <vt:lpstr>E°R°</vt:lpstr>
      <vt:lpstr>8 Columnas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Alejandra</dc:creator>
  <cp:lastModifiedBy>Pamela Alejandra</cp:lastModifiedBy>
  <cp:lastPrinted>2024-11-26T02:31:35Z</cp:lastPrinted>
  <dcterms:created xsi:type="dcterms:W3CDTF">2024-10-26T15:42:09Z</dcterms:created>
  <dcterms:modified xsi:type="dcterms:W3CDTF">2024-11-26T02:31:55Z</dcterms:modified>
</cp:coreProperties>
</file>