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ecni\OneDrive\Desktop\Balances y Declaración de Ingresos 2024\"/>
    </mc:Choice>
  </mc:AlternateContent>
  <bookViews>
    <workbookView xWindow="0" yWindow="0" windowWidth="7656" windowHeight="2592" tabRatio="785" activeTab="2"/>
  </bookViews>
  <sheets>
    <sheet name="Sede Central 2024 Quinto Nivel" sheetId="1" r:id="rId1"/>
    <sheet name="Regiones 2024 Quinto Nivel" sheetId="3" r:id="rId2"/>
    <sheet name="Consolidado 2024 Quinto Nivel" sheetId="5" r:id="rId3"/>
    <sheet name="Sede Central 2024 Cuarto Nivel" sheetId="2" r:id="rId4"/>
    <sheet name="Regiones 2024 Cuarto Nivel" sheetId="4" r:id="rId5"/>
    <sheet name="Consolidado 2024 Cuarto Nivel" sheetId="6" r:id="rId6"/>
    <sheet name="Desglose de Ingresos 2024" sheetId="11" r:id="rId7"/>
    <sheet name="Base 5" sheetId="7" state="hidden" r:id="rId8"/>
    <sheet name="Base 4" sheetId="9" state="hidden" r:id="rId9"/>
  </sheets>
  <definedNames>
    <definedName name="_xlnm._FilterDatabase" localSheetId="2" hidden="1">'Consolidado 2024 Quinto Nivel'!$A$13:$I$419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7" i="5" l="1"/>
  <c r="G426" i="5"/>
  <c r="G425" i="5"/>
  <c r="F252" i="1"/>
  <c r="F253" i="1" s="1"/>
  <c r="C253" i="1"/>
  <c r="D253" i="1"/>
  <c r="E253" i="1"/>
  <c r="G253" i="1"/>
  <c r="B253" i="1"/>
  <c r="C251" i="1"/>
  <c r="D251" i="1"/>
  <c r="E251" i="1"/>
  <c r="F251" i="1"/>
  <c r="G251" i="1"/>
  <c r="H251" i="1"/>
  <c r="I252" i="1" s="1"/>
  <c r="I253" i="1" s="1"/>
  <c r="I251" i="1"/>
  <c r="B251" i="1"/>
  <c r="H253" i="1" l="1"/>
  <c r="C22" i="11"/>
  <c r="B24" i="11" s="1"/>
  <c r="B22" i="11"/>
  <c r="J21" i="9" l="1"/>
  <c r="J20" i="9"/>
  <c r="J19" i="9"/>
  <c r="J18" i="9"/>
  <c r="J11" i="9"/>
  <c r="J10" i="9"/>
  <c r="J8" i="9"/>
  <c r="J7" i="9"/>
  <c r="J23" i="9"/>
  <c r="J22" i="9"/>
  <c r="J5" i="9"/>
  <c r="J4" i="9"/>
  <c r="C73" i="9"/>
  <c r="C75" i="9" s="1"/>
  <c r="D73" i="9"/>
  <c r="D75" i="9" s="1"/>
  <c r="E73" i="9"/>
  <c r="F73" i="9"/>
  <c r="G73" i="9"/>
  <c r="H73" i="9"/>
  <c r="H75" i="9" s="1"/>
  <c r="I73" i="9"/>
  <c r="I74" i="9" s="1"/>
  <c r="I75" i="9" s="1"/>
  <c r="B73" i="9"/>
  <c r="B75" i="9" s="1"/>
  <c r="G75" i="9"/>
  <c r="F74" i="9"/>
  <c r="F75" i="9" s="1"/>
  <c r="E75" i="9"/>
  <c r="C432" i="7"/>
  <c r="C434" i="7" s="1"/>
  <c r="D432" i="7"/>
  <c r="D434" i="7" s="1"/>
  <c r="E432" i="7"/>
  <c r="E434" i="7" s="1"/>
  <c r="F432" i="7"/>
  <c r="F433" i="7" s="1"/>
  <c r="F434" i="7" s="1"/>
  <c r="G432" i="7"/>
  <c r="H432" i="7"/>
  <c r="I432" i="7"/>
  <c r="B432" i="7"/>
  <c r="B434" i="7" s="1"/>
  <c r="H434" i="7"/>
  <c r="G434" i="7"/>
  <c r="I70" i="6"/>
  <c r="B70" i="6"/>
  <c r="B72" i="6" s="1"/>
  <c r="E70" i="6"/>
  <c r="E72" i="6" s="1"/>
  <c r="F70" i="6"/>
  <c r="H70" i="6"/>
  <c r="H72" i="6" s="1"/>
  <c r="C70" i="6"/>
  <c r="C72" i="6" s="1"/>
  <c r="D70" i="6"/>
  <c r="D72" i="6" s="1"/>
  <c r="G70" i="6"/>
  <c r="G72" i="6" s="1"/>
  <c r="C417" i="5"/>
  <c r="C419" i="5" s="1"/>
  <c r="D417" i="5"/>
  <c r="D419" i="5" s="1"/>
  <c r="E417" i="5"/>
  <c r="E419" i="5" s="1"/>
  <c r="F417" i="5"/>
  <c r="G417" i="5"/>
  <c r="G419" i="5" s="1"/>
  <c r="H417" i="5"/>
  <c r="I417" i="5"/>
  <c r="B417" i="5"/>
  <c r="B419" i="5" s="1"/>
  <c r="I418" i="5" l="1"/>
  <c r="I419" i="5" s="1"/>
  <c r="I433" i="7"/>
  <c r="I434" i="7" s="1"/>
  <c r="F418" i="5"/>
  <c r="F419" i="5" s="1"/>
  <c r="H419" i="5"/>
  <c r="F71" i="6"/>
  <c r="F72" i="6" s="1"/>
  <c r="I71" i="6"/>
  <c r="I72" i="6" s="1"/>
</calcChain>
</file>

<file path=xl/sharedStrings.xml><?xml version="1.0" encoding="utf-8"?>
<sst xmlns="http://schemas.openxmlformats.org/spreadsheetml/2006/main" count="1680" uniqueCount="524">
  <si>
    <t>CRUZ ROJA CHILENA SEDE CENTRAL</t>
  </si>
  <si>
    <t>BENEFICENCIA</t>
  </si>
  <si>
    <t>AV. SANTA MARIA 0150</t>
  </si>
  <si>
    <t>PROVIDENCIA</t>
  </si>
  <si>
    <t>SANTIAGO</t>
  </si>
  <si>
    <t>70.512.100-1</t>
  </si>
  <si>
    <t>Fecha :</t>
  </si>
  <si>
    <t>26/11/2025</t>
  </si>
  <si>
    <t>Balance Tributario</t>
  </si>
  <si>
    <t xml:space="preserve"> Acumulado mes/año</t>
  </si>
  <si>
    <t>Diciembre/2024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</si>
  <si>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</si>
  <si>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</si>
  <si>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</si>
  <si>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</si>
  <si>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</si>
  <si>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</si>
  <si>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</si>
  <si>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</si>
  <si>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</si>
  <si>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</si>
  <si>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</si>
  <si>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</si>
  <si>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</si>
  <si>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1-11-10-10-001  CAJA</t>
  </si>
  <si>
    <t>1-11-10-10-002  CAJA CHICA</t>
  </si>
  <si>
    <t>1-11-10-10-003  FONDO FIJO</t>
  </si>
  <si>
    <t>1-11-10-10-005  CAJA CHICA USD</t>
  </si>
  <si>
    <t>1-11-10-10-006  CAJA CHICA EUROS</t>
  </si>
  <si>
    <t>1-11-10-10-008  CAJA CHICA EMERGENCIA</t>
  </si>
  <si>
    <t>1-11-10-20-001  BANCO CHILE PRINCIPAL CTA. N° 166-11995-04</t>
  </si>
  <si>
    <t>1-11-10-20-002  BANCO CHILE  N°166-00066-03</t>
  </si>
  <si>
    <t>1-11-10-20-003  BANCO CHILE N° 166-12000-06</t>
  </si>
  <si>
    <t>1-11-10-20-004  BANCO CHILE  N° 166-01717-05</t>
  </si>
  <si>
    <t>1-11-10-20-005  BANCO CHILE N° 166-01592-10</t>
  </si>
  <si>
    <t>1-11-10-20-006  BANCO CHILE N° 166-00026-04</t>
  </si>
  <si>
    <t>1-11-10-20-007  BANCO CHILE  N° 166-00410-03</t>
  </si>
  <si>
    <t>1-11-10-20-010  BANCO CHILE  N° 166-007732-01</t>
  </si>
  <si>
    <t>1-11-10-20-011  BCO CHILE NRO 166-08431-10</t>
  </si>
  <si>
    <t>1-11-10-20-012  BCO CHILE CRE DIPECHO VII $ 166-08430-01</t>
  </si>
  <si>
    <t>1-11-10-20-013  BANCO ESTADO PRINCIPAL N° 362891</t>
  </si>
  <si>
    <t>1-11-10-20-014  BANCO ESTADO DANMIFICADOS N° 292222</t>
  </si>
  <si>
    <t>1-11-10-20-015  BANCO ESTADO PROYECTOS N° 362883</t>
  </si>
  <si>
    <t>1-11-10-20-016  BANCO CHILE . N° 166-08429-08</t>
  </si>
  <si>
    <t>1-11-10-20-019  BANCO CHILE CICR N° 166-09467-06</t>
  </si>
  <si>
    <t>1-11-10-20-020  BANCO CHILE  N° 166-09507-09</t>
  </si>
  <si>
    <t>1-11-10-20-027  cuenta banco estado dref 52500020776</t>
  </si>
  <si>
    <t>1-11-10-20-028  BANCO SANTANDER CTA CTE N°00001708</t>
  </si>
  <si>
    <t>1-11-10-30-003  BANCO CHILE USD # 1 PRINCIPAL N°5-166-11995-09</t>
  </si>
  <si>
    <t>1-11-10-30-004  BANCO CHILE USD # 2 INTERNACIONAL N° 5-166-11996-07</t>
  </si>
  <si>
    <t>1-11-10-30-005  BANCO CHILE USD # 3 CICR N° 5-166-01124-04</t>
  </si>
  <si>
    <t>1-11-10-30-008  BANCO CHILE USD CRA ECHO N° 5-166-07732-06</t>
  </si>
  <si>
    <t>1-11-20-10-001  DEPÓSITOS A PLAZO</t>
  </si>
  <si>
    <t>1-11-40-10-001  FACTURAS POR COBRAR</t>
  </si>
  <si>
    <t>1-11-40-10-002  DOCUMENTOS POR COBRAR</t>
  </si>
  <si>
    <t>1-11-40-10-003  CUENTAS CORRIENTES FONDOS POR RENDIR</t>
  </si>
  <si>
    <t>1-11-40-10-005  CHEQUES PROTESTADOS</t>
  </si>
  <si>
    <t>1-11-40-20-004  PRESTAMO INTERNO FEDERACION INTERNACIONAL</t>
  </si>
  <si>
    <t>1-11-40-20-006  PRESTAMO DREF</t>
  </si>
  <si>
    <t>1-11-40-20-007  PRESTAMO INTERNO REGIONALES Y FILIALES</t>
  </si>
  <si>
    <t>1-11-40-20-011  PRESTAMO FILIAL LA ARAUCANIA</t>
  </si>
  <si>
    <t>1-11-50-10-001  CUENTAS CORRIENTES DEL PERSONAL ANTICIPOS</t>
  </si>
  <si>
    <t>1-11-50-10-002  CUENTAS CORRIENTES DEL PERSONAL PRESTAMOS</t>
  </si>
  <si>
    <t>1-11-50-10-003  CUENTAS CORRIENTES DEL HONORARIOS ANTICIPOS</t>
  </si>
  <si>
    <t>1-11-50-10-005  PRESTAMOS SOLIDARIO 2020-2021</t>
  </si>
  <si>
    <t>1-11-50-20-001  ANTICPOS A PROVEEDORES/IMPUESTO POR REUPERAR</t>
  </si>
  <si>
    <t>1-11-50-20-002  GARANTIAS OTORGADAS</t>
  </si>
  <si>
    <t>1-11-50-20-003  IVA CREDITO FISCAL</t>
  </si>
  <si>
    <t>1-11-50-20-004  ASIGNACION FAMILIAR MOMENTANEA</t>
  </si>
  <si>
    <t>1-11-60-10-001  EXISTENCIAS</t>
  </si>
  <si>
    <t>1-12-10-10-001  TERRENOS</t>
  </si>
  <si>
    <t>1-12-20-10-100  EDIFICIOS</t>
  </si>
  <si>
    <t>1-12-30-10-001  VEHÍCULOS</t>
  </si>
  <si>
    <t>1-12-40-10-001  MAQUINARIAS Y EQUIPOS EN GENERAL</t>
  </si>
  <si>
    <t>1-12-50-10-001  MUEBLES Y ÚTILES</t>
  </si>
  <si>
    <t>1-13-20-10-001  DEPRECIACIÓN ACUMULADA EDIFICIOS</t>
  </si>
  <si>
    <t>1-13-30-10-001  DEPRECIACIÓN ACUMULADA VEHÍCULOS</t>
  </si>
  <si>
    <t>1-13-40-10-001  DEPRECIACIÓN ACUMULADA MAQUINARIAS Y EQUIPOS EN GENERAL</t>
  </si>
  <si>
    <t>1-13-50-10-001  DEPRECIACIÓN ACUMULADA MUEBLES Y ÚTILES</t>
  </si>
  <si>
    <t>1-14-20-10-001  INVERSIÓN EN  ACCIONES</t>
  </si>
  <si>
    <t>1-14-30-10-002  PROVISION CUOTA ESTATUTARIA BAREMO</t>
  </si>
  <si>
    <t>1-14-30-10-003  POLIZAS (SEGUROS)</t>
  </si>
  <si>
    <t>1-14-40-10-001  INVERSIONES EN SOCIEDAD ESCUELA CAPACITACION LTDA.</t>
  </si>
  <si>
    <t>2-11-20-10-001  PROVEEDORES</t>
  </si>
  <si>
    <t>2-11-20-10-003  GARANTIAS RECIBIDAS</t>
  </si>
  <si>
    <t>2-11-30-10-001  DOCUMENTOS POR PAGAR</t>
  </si>
  <si>
    <t>2-11-30-20-004  PRESTAMOS PNS CR FICR</t>
  </si>
  <si>
    <t>2-11-30-20-005  PRESTAMOS CRUZ ROJA SERVICIOS SPA</t>
  </si>
  <si>
    <t>2-11-30-20-006  PRESTAMOS CRUZ ROJA OTEC</t>
  </si>
  <si>
    <t>2-11-50-10-001  REMUNERACIONES POR PAGAR</t>
  </si>
  <si>
    <t>2-11-60-10-001  HONORARIO POR PAGAR</t>
  </si>
  <si>
    <t>2-11-65-10-001  PROVISIONES VARIAS</t>
  </si>
  <si>
    <t>2-11-65-10-002  PROVISIONES AÑOS DE SERVICIOS</t>
  </si>
  <si>
    <t>2-11-65-10-004  PROVISION VACACIONES</t>
  </si>
  <si>
    <t>2-11-70-10-001  IMPOSICIONES IPS POR PAGAR</t>
  </si>
  <si>
    <t>2-11-70-10-002  IMPOSICIONES AFP POR PAGAR</t>
  </si>
  <si>
    <t>2-11-70-10-003  IMPOSICIONES ISAPRES POR PAGAR</t>
  </si>
  <si>
    <t>2-11-70-10-004  IMPOSICIONES CCAF POR PAGAR</t>
  </si>
  <si>
    <t>2-11-70-10-005  IMPOSICIONES MUTUAL CCHC POR PAGAR</t>
  </si>
  <si>
    <t>2-11-70-10-006  RETENCIONES 10% SEGUNDA CATEGORIA  POR PAGAR</t>
  </si>
  <si>
    <t>2-11-70-10-007  RETENCIONES IMPUESTO ÚNICO POR PAGAR</t>
  </si>
  <si>
    <t>2-11-70-10-008  LEYES SOCIALES SEG CESANTIA TRABAJADOR</t>
  </si>
  <si>
    <t>2-11-70-10-009  LEYES SOCIALES SEG CESANTIA EMPLEADOR</t>
  </si>
  <si>
    <t>2-11-70-10-010  SIS POR PAGAR EMPLEADOR</t>
  </si>
  <si>
    <t>2-11-70-10-012  SEGURO DE VIDA CHILENA CONSOLIDADA</t>
  </si>
  <si>
    <t>2-11-70-10-013  PRESTAMO SOLIDARIO POR PAGAR SII LINEA 49</t>
  </si>
  <si>
    <t>2-11-85-10-001  PROYECTO CICR</t>
  </si>
  <si>
    <t>2-11-85-10-002  PROYECTO RESOURSING FOUNDATION</t>
  </si>
  <si>
    <t>2-11-85-10-003  PROYECTO CR AMERICANA</t>
  </si>
  <si>
    <t>2-11-85-10-004  PROYECTO TERREMOTO CHILE</t>
  </si>
  <si>
    <t>2-11-85-10-005  PROY. CR ALEMANA</t>
  </si>
  <si>
    <t>2-11-85-10-006  PROYECTO  DFID</t>
  </si>
  <si>
    <t>2-11-85-10-007  PROYECTO  TOT RVC</t>
  </si>
  <si>
    <t>2-11-85-10-008  PROYECTO  CLUB 25</t>
  </si>
  <si>
    <t>2-11-85-10-009  PROYECTO CR COLOMBIANA</t>
  </si>
  <si>
    <t>2-11-85-10-010  PROYECTO CR JAPONESA</t>
  </si>
  <si>
    <t>2-11-85-10-011  PROYECTO CR MEXICANA</t>
  </si>
  <si>
    <t>2-11-85-10-012  PROYECTO CR SUIZA</t>
  </si>
  <si>
    <t>2-11-85-10-013  PROYECTO VUELTA DE MANO JAPON</t>
  </si>
  <si>
    <t>2-11-85-10-014  PROYECTO OFDA</t>
  </si>
  <si>
    <t>2-11-85-10-015  INTER. COMUNITY FUNDATION (ICF)</t>
  </si>
  <si>
    <t>2-11-85-10-016  PROYECTO SHELL 3</t>
  </si>
  <si>
    <t>2-11-85-10-018  PROYECTO SHELL 4</t>
  </si>
  <si>
    <t>2-11-85-10-019  PROYECTO SHELL 5</t>
  </si>
  <si>
    <t>2-11-85-10-020  PROYECTO ENEL</t>
  </si>
  <si>
    <t>2-11-85-10-021  PROYECTO INUNDACIONES</t>
  </si>
  <si>
    <t>2-11-85-10-022  PROYECTO CAMBIO CLIMATICO</t>
  </si>
  <si>
    <t>2-11-85-10-023  PROY DIPECHO ECHO ESPAÑA</t>
  </si>
  <si>
    <t>2-11-85-10-024  PROY SIDA</t>
  </si>
  <si>
    <t>2-11-85-10-026  PROY. SALUD FICR</t>
  </si>
  <si>
    <t>2-11-85-10-028  PRY. APORTE FISCAL</t>
  </si>
  <si>
    <t>2-11-85-10-029  PROYECTOS AYUDA HUMANITARIA</t>
  </si>
  <si>
    <t>2-11-85-10-030  PROY DIPECHO VII</t>
  </si>
  <si>
    <t>2-11-85-10-031  PROY SHELL CHILE 2</t>
  </si>
  <si>
    <t>2-11-85-10-032  PROY DREF</t>
  </si>
  <si>
    <t>2-11-85-10-034  PROYECTO ELECCIONES</t>
  </si>
  <si>
    <t>2-11-85-10-037  DREF TERREMOTO IQUIQUE</t>
  </si>
  <si>
    <t>2-11-85-10-038  DREF INCENDIO VALPARAISO</t>
  </si>
  <si>
    <t>2-11-85-10-039  LOCAL TERREMOTO IQUIQUE</t>
  </si>
  <si>
    <t>2-11-85-10-040  LOCAL INCENDIO VALPARAISO</t>
  </si>
  <si>
    <t>2-11-85-10-042  ALBERGUE VICTOR JARA 2014</t>
  </si>
  <si>
    <t>2-11-85-10-043  FILIAL LA FLORIDA</t>
  </si>
  <si>
    <t>2-11-85-10-044  CR JAPONESA CASA JUVENTUD</t>
  </si>
  <si>
    <t>2-11-85-10-045  CRUZ ROJA NORUEGA</t>
  </si>
  <si>
    <t>2-11-85-10-046  JUVENTUD INGRESOS PROPIOS</t>
  </si>
  <si>
    <t>2-11-85-10-047  PROYECTO CHILQUINTA</t>
  </si>
  <si>
    <t>2-11-85-10-048  PROYECTO GUIAS Y SCOUTS</t>
  </si>
  <si>
    <t>2-11-85-10-049  PLAN PAIS 2015</t>
  </si>
  <si>
    <t>2-11-85-10-050  CRUZ ROJA OTEC</t>
  </si>
  <si>
    <t>2-11-85-10-051  PROYECTO CRUZ ROJA UNICEF</t>
  </si>
  <si>
    <t>2-11-85-10-052  PROY ALBERGUE VICTOR JARA 2015</t>
  </si>
  <si>
    <t>2-11-85-10-054  ALBERGUE SANTIAGO II</t>
  </si>
  <si>
    <t>2-11-85-10-055  CRUZ ROJA FILIAL TALAGANTE</t>
  </si>
  <si>
    <t>2-11-85-10-056  FILIAL LA FLORIDA P/23</t>
  </si>
  <si>
    <t>2-11-85-10-057  PROYECTO EMBAJADA DE SUIZA</t>
  </si>
  <si>
    <t>2-11-85-10-059  PROYECTO ALBERGUE VICTORA JARA 2017</t>
  </si>
  <si>
    <t>2-11-85-10-060  PROYECTO ALBERGUE PORTUGAL 2017</t>
  </si>
  <si>
    <t>2-11-85-10-061  ALBERGUE LA FLORIDA 2017</t>
  </si>
  <si>
    <t>2-11-85-10-062  PROYECTO CGE DISTRIBUICION</t>
  </si>
  <si>
    <t>2-11-85-10-063  PROYECTO ITAU</t>
  </si>
  <si>
    <t>2-11-85-10-064  AYUDA CRUZ ROJA MEXICANA</t>
  </si>
  <si>
    <t>2-11-85-10-065  PROYECTO CRUZ ROJA ITALIANA</t>
  </si>
  <si>
    <t>2-11-85-10-066  PROYECTO ALBERGUE VICTORA JARA 2018</t>
  </si>
  <si>
    <t>2-11-85-10-067  PROYECTO ALBERGUE CHICO 2018</t>
  </si>
  <si>
    <t>2-11-85-10-072  PROYECTO MOVILIDAD POBLACIONAL 2019</t>
  </si>
  <si>
    <t>2-11-85-10-073  PROYECTO CASA ACOGIDA MIGRANTE</t>
  </si>
  <si>
    <t>2-11-85-10-075  PROYECTO SANTANDER MEDEL-VIDAL</t>
  </si>
  <si>
    <t>2-11-85-10-076  NESTLE CHILE</t>
  </si>
  <si>
    <t>2-11-85-10-078  PROYECTO CGE</t>
  </si>
  <si>
    <t>2-11-85-10-079  PROYECTO FEDERACION COVID19</t>
  </si>
  <si>
    <t>2-11-85-10-082  IBM CHILE</t>
  </si>
  <si>
    <t>2-11-85-10-083  CAMPAÑA TERREMOTO HAITI</t>
  </si>
  <si>
    <t>2-11-85-10-084  INCENDIO CASTRO</t>
  </si>
  <si>
    <t>2-11-85-10-088  INCENDIOS VIÑA DEL MAR 2022 y 2024</t>
  </si>
  <si>
    <t>2-11-85-10-089  INCENDIOS ZONA SUR</t>
  </si>
  <si>
    <t>2-11-85-10-090  FORTALECIMIENTO CAPACIDADES DIGITAL DE LAS S.N.</t>
  </si>
  <si>
    <t>2-11-85-10-091  INUNDACIONES ZONA SUR</t>
  </si>
  <si>
    <t>2-11-85-10-092  DREF INUNDACIONES CENTRO- SUR 2023</t>
  </si>
  <si>
    <t>2-11-85-10-093  SCJOHNSON - REPARACIONES CNA</t>
  </si>
  <si>
    <t>2-11-85-10-094  INUNDACIONES ZONA SUR 2</t>
  </si>
  <si>
    <t>2-11-85-10-095  ACCIONES ANTICIPATORIAS CRUZ ROJA ALEMANA</t>
  </si>
  <si>
    <t>2-11-85-10-097  LLUVIAS ZONA SUR 2024</t>
  </si>
  <si>
    <t>2-11-85-10-098  PROYECTO BHA FICR</t>
  </si>
  <si>
    <t>2-11-85-10-099  PROYECTO SHOKEN IFRC</t>
  </si>
  <si>
    <t>2-11-85-10-100  PROYECTO CR-AUSTRALIANA RCF</t>
  </si>
  <si>
    <t>2-21-20-10-003  CUENTA POR PAGAR DEUDA ESTATUTARIA BAREMO</t>
  </si>
  <si>
    <t>2-21-20-10-004  POLIZAS POR PAGAR</t>
  </si>
  <si>
    <t>2-21-30-10-001  DOCUMENTOS POR PAGAR</t>
  </si>
  <si>
    <t>2-24-20-10-001  RESERVA REVALORIZACIÓN DE CAPITAL</t>
  </si>
  <si>
    <t>2-24-31-10-001  AJUSTE ACTIVO FIJO</t>
  </si>
  <si>
    <t>2-24-40-10-001  (DEFICIT) SUPERAVIT ACUMULADOS</t>
  </si>
  <si>
    <t>2-24-40-10-002  (DEFICIT) SUPERAVIT DEL EJERCICIO</t>
  </si>
  <si>
    <t>3-11-10-10-005  INGRESOS POR DONACIONES</t>
  </si>
  <si>
    <t>3-11-10-10-007  INGRESOS BRANDING INSTITUCIONAL</t>
  </si>
  <si>
    <t>3-11-10-10-008  INGRESOS POR CONVENIOS DE FILIALES</t>
  </si>
  <si>
    <t>3-11-10-10-010  RESULTADO APLICACION CUENTA DE PROYECTO (INGRESOS)</t>
  </si>
  <si>
    <t>3-20-11-11-001  2.1 LOTERIA-POLLA CHILENA</t>
  </si>
  <si>
    <t>3-20-11-12-001  3.1 APORTE SOCIOS</t>
  </si>
  <si>
    <t>3-20-11-12-003  BACK OFFICE</t>
  </si>
  <si>
    <t>3-20-11-14-001  5.1 ARRIENDOS</t>
  </si>
  <si>
    <t>3-20-11-14-002  5.2 DIVIDENDOS</t>
  </si>
  <si>
    <t>3-20-11-14-003  5.3 INTERESES POR DEPOSITOS</t>
  </si>
  <si>
    <t>3-20-11-14-006  5.6 OTROS INGRESOS</t>
  </si>
  <si>
    <t>3-21-10-10-005  OTROS INGRESOS</t>
  </si>
  <si>
    <t>4-10-10-10-005  DONACIONES FILIALES</t>
  </si>
  <si>
    <t>4-20-10-10-001  GASTOS DE PROYECTO CRCH</t>
  </si>
  <si>
    <t>4-20-10-10-009  GASTOS PROYECTO EN RENDICIONES</t>
  </si>
  <si>
    <t>4-20-12-10-001  A1R1-GOB ASAMBLEA GENERAL</t>
  </si>
  <si>
    <t>4-20-12-10-002  A2R1-GOB ANIVERSARIO CRUZ ROJA CHILENA</t>
  </si>
  <si>
    <t>4-20-12-10-003  A3R1-GOB OTROS  EVENTOS NACIONALES</t>
  </si>
  <si>
    <t>4-20-12-10-004  A1R2-GOB REUNIONES COMITE CENTRAL</t>
  </si>
  <si>
    <t>4-20-12-10-006  A3R2-GOB REUNIONES DE JUNTA DE GOBIERNO</t>
  </si>
  <si>
    <t>4-20-12-10-007  A4R2-GOB REUNIONES COMISIONES Y ASESORES</t>
  </si>
  <si>
    <t>4-20-12-10-009  A1R3-GOB ACTIVIDADES INSTITUCIONALES REPRESENTACION</t>
  </si>
  <si>
    <t>4-21-31-10-001  RESULTADO APLICACION CUENTA DE PROYECTO (GASTOS)</t>
  </si>
  <si>
    <t>4-30-10-10-001  REMUNERACIONES DEL PERSONAL</t>
  </si>
  <si>
    <t>4-30-10-10-002  APORTE SEGURO CESANTÍA</t>
  </si>
  <si>
    <t>4-30-10-10-006  VIÁTICOS-PERDIEMS</t>
  </si>
  <si>
    <t>4-30-10-18-006  RHH ACHS 1.29 %</t>
  </si>
  <si>
    <t>4-30-10-18-007  RRHH SEGURO DE CESANTIA</t>
  </si>
  <si>
    <t>4-30-10-18-008  RR HH SIS EMPLEADOR</t>
  </si>
  <si>
    <t>4-30-20-10-001  GASTOS POR FINIQUITOS</t>
  </si>
  <si>
    <t>4-30-20-10-003  INDEMNIZACION VACACIONES</t>
  </si>
  <si>
    <t>4-30-30-10-001  HONORARIOS</t>
  </si>
  <si>
    <t>4-30-50-10-001  VIAJES Y MOVILIZACIÓN</t>
  </si>
  <si>
    <t>4-30-50-10-002  CONSUMO DE ENERGÍA</t>
  </si>
  <si>
    <t>4-30-50-10-003  CONSUMO DE AGUA</t>
  </si>
  <si>
    <t>4-30-50-10-004  ARTÍCULOS DE LIBRERÍA</t>
  </si>
  <si>
    <t>4-30-50-10-005  CONSUMO DE TELÉFONO</t>
  </si>
  <si>
    <t>4-30-50-10-006  GASTO DE INTERNET</t>
  </si>
  <si>
    <t>4-30-50-10-007  GASTO DE CORRESPONDENCIA</t>
  </si>
  <si>
    <t>4-30-50-10-008  ARTÍCULOS DE ASEO</t>
  </si>
  <si>
    <t>4-30-50-10-009  GASTOS CAFETERÍA REUNIONES Y BIENESTAR DEL PERSONAL</t>
  </si>
  <si>
    <t>4-30-50-10-010  MANTENCIÓN VEHÍCULOS</t>
  </si>
  <si>
    <t>4-30-50-10-011  MANTENCIÓN Y MEJORA DE EDIFICIO O CASA</t>
  </si>
  <si>
    <t>4-30-50-10-012  GASTO COMPUTACIONAL</t>
  </si>
  <si>
    <t>4-30-50-10-013  GASTOS BANCARIOS Y COMISIONES</t>
  </si>
  <si>
    <t>4-30-50-10-014  GASTOS NOTARIA</t>
  </si>
  <si>
    <t>4-30-50-10-015  GASTOS POR PEAJESY TAG</t>
  </si>
  <si>
    <t>4-30-50-10-016  PUBLICIDAD SUSCRIPCIONES Y AVISOS EN MEDIOS COMUNICACIONES</t>
  </si>
  <si>
    <t>4-30-50-10-018  SEGUROS</t>
  </si>
  <si>
    <t>4-30-50-10-019  GASTOS ARRIENDO AMBULANCIA Y CURSOS SALUD</t>
  </si>
  <si>
    <t>4-30-50-10-021  VARIOS</t>
  </si>
  <si>
    <t>4-30-50-10-022  GASTOS REGIONAL O FILIALES</t>
  </si>
  <si>
    <t>4-30-50-10-023  DIRECCION NACIONAL DE SALUD</t>
  </si>
  <si>
    <t>4-30-50-10-024  DIRECCION NACIONAL GESTION DEL RIESGO</t>
  </si>
  <si>
    <t>4-30-50-10-025  DIRECCION NACIONAL DE COMUNICACIONES</t>
  </si>
  <si>
    <t>4-30-50-10-026  DIRECCION NACIONAL DE JUVENTUD</t>
  </si>
  <si>
    <t>4-30-50-10-027  DIRECICON NACIONAL DE DESARROLLO</t>
  </si>
  <si>
    <t>4-30-50-10-028  BIENESTAR SOCIAL</t>
  </si>
  <si>
    <t>4-30-50-10-029  FINANZAS</t>
  </si>
  <si>
    <t>4-30-80-10-001  DEPRECIACION DEL EJERCICIO</t>
  </si>
  <si>
    <t>4-40-10-10-002  INTERESES POR SOBREGIROS CUENTAS CORRIENTES</t>
  </si>
  <si>
    <t>4-40-20-10-001  MULTAS Y REAJUSTES</t>
  </si>
  <si>
    <t>4-40-20-10-002  DIFERENCIA TIPO CAMBIO MONEDAS Y REAJUSTE UF</t>
  </si>
  <si>
    <t>4-40-20-10-003  AJUSTE DE CUENTAS Y OTROS</t>
  </si>
  <si>
    <t>4-40-30-10-001  CONTRIBUCIONES BIENES RAÍCES</t>
  </si>
  <si>
    <t>4-40-40-10-001  GASTOS DE AUDITORIAS</t>
  </si>
  <si>
    <t>4-40-40-10-003  CUOTAS ASOCIACIÓN BAREMO</t>
  </si>
  <si>
    <t>5-10-10-10-001  CORRECCIÓN MONETARIA ACTIVOS FIJO</t>
  </si>
  <si>
    <t>6-10-10-10-001  UTILIDAD EN VENTA DE BIENES RAICES</t>
  </si>
  <si>
    <t>Sub-Totales</t>
  </si>
  <si>
    <t>Pérdidas / Ganancias</t>
  </si>
  <si>
    <t>Total General</t>
  </si>
  <si>
    <t>1-11-10-10-000  CAJA</t>
  </si>
  <si>
    <t>1-11-10-20-000  BANCO MONEDA NACIONAL</t>
  </si>
  <si>
    <t>1-11-10-30-000  BANCO MONEDA EXTRANJERA</t>
  </si>
  <si>
    <t>1-11-20-10-000  VALORES NEGOCIABLES</t>
  </si>
  <si>
    <t>1-11-40-10-000  CUENTAS POR COBRAR</t>
  </si>
  <si>
    <t>1-11-40-20-000  PRESTAMOS INTEREMPRESAS</t>
  </si>
  <si>
    <t>1-11-50-10-000  CUENTAS CORRIENTES DEL PERSONAL</t>
  </si>
  <si>
    <t>1-11-50-20-000  ANTICPOS VARIOS</t>
  </si>
  <si>
    <t>1-11-60-10-000  ACTIVO REALIZABLE (CONTROL DE EXISTENCIAS)</t>
  </si>
  <si>
    <t>1-12-10-10-000  TERRENOS</t>
  </si>
  <si>
    <t>1-12-20-10-000  CONSTRUCCIONES Y OBRAS DE INFRAESTRUCTURA.</t>
  </si>
  <si>
    <t>1-12-30-10-000  VEHÍCULOS</t>
  </si>
  <si>
    <t>1-12-40-10-000  MAQUINARIAS Y EQUIPOS</t>
  </si>
  <si>
    <t>1-12-50-10-000  MUEBLES Y ÚTILES</t>
  </si>
  <si>
    <t>1-13-20-10-000  DEPRECIACIÓN ACUMULADA CONSTRUCCIONES Y OBRAS DE INFRAESTR</t>
  </si>
  <si>
    <t>1-13-30-10-000  DEPRECIACIÓN ACUMULADA VEHÍCULOS</t>
  </si>
  <si>
    <t>1-13-40-10-000  DEPRECIACIÓN ACUMULADA MAQUINARIAS Y EQUIPOS</t>
  </si>
  <si>
    <t>1-13-50-10-000  DEPRECIACIÓN ACUMULADA MUEBLES Y ÚTILES</t>
  </si>
  <si>
    <t>1-14-20-10-000  INVERSIÓN EN  ACCIONES</t>
  </si>
  <si>
    <t>1-14-30-10-000  OTROS ACTIVOS DE LARGO PLAZO</t>
  </si>
  <si>
    <t>1-14-40-10-000  INVERSIONES EN SOCIEDADES</t>
  </si>
  <si>
    <t>2-11-20-10-000  CUENTAS POR PAGAR</t>
  </si>
  <si>
    <t>2-11-30-10-000  DOCUMENTOS POR PAGAR</t>
  </si>
  <si>
    <t>2-11-30-20-000  PRESTAMOS RELACIONADOS</t>
  </si>
  <si>
    <t>2-11-50-10-000  REMUNERACIONES POR PAGAR</t>
  </si>
  <si>
    <t>2-11-60-10-000  HONORARIO POR PAGAR</t>
  </si>
  <si>
    <t>2-11-65-10-000  PROVISIONES</t>
  </si>
  <si>
    <t>2-11-70-10-000  RETENCIONES POR PAGAR</t>
  </si>
  <si>
    <t>2-11-85-10-000  FONDOS RECIBIDOS EN ADMINISTRACIÓN</t>
  </si>
  <si>
    <t>2-21-20-10-000  PROVEEDORES LARGO PLAZO</t>
  </si>
  <si>
    <t>2-21-30-10-000  DOCUMENTOS POR PAGAR LARGO PLAZO</t>
  </si>
  <si>
    <t>2-24-20-10-000  RESERVA REVALORIZACIÓN DE CAPITAL</t>
  </si>
  <si>
    <t>2-24-31-10-000  AJUISTE ACTIVO FIJJO</t>
  </si>
  <si>
    <t>2-24-40-10-000  (DEFICIT) SUPERAVIT</t>
  </si>
  <si>
    <t>3-11-10-10-000  INGRESOS DE LA EXPLOTACIÓN</t>
  </si>
  <si>
    <t>3-20-11-11-000  DIRECCION NACIONAL MOVILIZACION DE RECURSOS ESTADO</t>
  </si>
  <si>
    <t>3-20-11-12-000  DIRECCION NACIONAL MOVILIZACION DE RECURSOS SOCIOS</t>
  </si>
  <si>
    <t>3-20-11-14-000  DN MDR OTROS INGRESOS Y DONACIONES</t>
  </si>
  <si>
    <t>3-21-10-10-000  INGRESOS FUERA DE LA EXPLOTACIÓN</t>
  </si>
  <si>
    <t>4-10-10-10-000  COSTOS DE EXPLOTACIÓN</t>
  </si>
  <si>
    <t>4-20-10-10-000  COSTOS DE INTERV. EN PROYECTO CR CH Y PNS</t>
  </si>
  <si>
    <t>4-20-12-10-000  GOBIERNO -PRESIDENCIA 2014</t>
  </si>
  <si>
    <t>4-21-31-10-000  RESULTADO APLICACION CUENTA DE PROYECTO (GASTOS)</t>
  </si>
  <si>
    <t>4-30-10-10-000  REMUNERACIONES PERSONAL ADMINISTRATIVO Y SERVICIOS</t>
  </si>
  <si>
    <t>4-30-10-18-000  RR HH DIRECCION NACIONAL DE RR.HH</t>
  </si>
  <si>
    <t>4-30-20-10-000  INDEMNIZACIÓN POR AÑO DE SERVICIOS</t>
  </si>
  <si>
    <t>4-30-30-10-000  HONORARIOS</t>
  </si>
  <si>
    <t>4-30-50-10-000  GASTOS GENERALES</t>
  </si>
  <si>
    <t>4-30-80-10-000  DEPRECIACION DEL EJERCICIO</t>
  </si>
  <si>
    <t>4-40-10-10-000  INTERESES PAGADOS</t>
  </si>
  <si>
    <t>4-40-20-10-000  MULTAS Y REAJUSTES</t>
  </si>
  <si>
    <t>4-40-30-10-000  CONTRIBUCIONES BIENES RAICES</t>
  </si>
  <si>
    <t>4-40-40-10-000  GASTOS DE CONSULTORÍAS-ASOCIACIÓN</t>
  </si>
  <si>
    <t>5-10-10-10-000  CORRECCIÓN MONETARIA ACTIVOS</t>
  </si>
  <si>
    <t>6-10-10-10-000  UTILIDAD VENTA DE ACTIVO</t>
  </si>
  <si>
    <t>CRUZ ROJA CHILENA REGIONES</t>
  </si>
  <si>
    <t>0-0</t>
  </si>
  <si>
    <t>1-11-10-20-030  Banco Filial Alto Hospicio</t>
  </si>
  <si>
    <t>1-11-10-20-031  Banco Filial Arica</t>
  </si>
  <si>
    <t>1-11-10-20-032  Banco Filial Iquique</t>
  </si>
  <si>
    <t>1-11-10-20-033  Banco Filial Pozo Almonte</t>
  </si>
  <si>
    <t>1-11-10-20-034  Banco CR Antofagasta</t>
  </si>
  <si>
    <t>1-11-10-20-035  Banco Filial Antofagasta</t>
  </si>
  <si>
    <t>1-11-10-20-036  Banco Filial El Loa</t>
  </si>
  <si>
    <t>1-11-10-20-037  Banco Filial Mejillones</t>
  </si>
  <si>
    <t>1-11-10-20-038  Banco Filial Tal-Tal</t>
  </si>
  <si>
    <t>1-11-10-20-039  Banco Filial Tocopilla</t>
  </si>
  <si>
    <t>1-11-10-20-040  Banco CR Atacama Coquimbo</t>
  </si>
  <si>
    <t>1-11-10-20-041  Banco Filial Caldera</t>
  </si>
  <si>
    <t>1-11-10-20-042  Banco Filial Copiapo</t>
  </si>
  <si>
    <t>1-11-10-20-043  Banco Filial Coquimbo</t>
  </si>
  <si>
    <t>1-11-10-20-044  Banco Filial Illapel</t>
  </si>
  <si>
    <t>1-11-10-20-045  Banco Filial La Serena</t>
  </si>
  <si>
    <t>1-11-10-20-046  Banco Filial Los Vilos</t>
  </si>
  <si>
    <t>1-11-10-20-047  Banco Filial Ovalle</t>
  </si>
  <si>
    <t>1-11-10-20-048  Banco Filial Buin</t>
  </si>
  <si>
    <t>1-11-10-20-049  Banco Filial Salamanca</t>
  </si>
  <si>
    <t>1-11-10-20-050  Banco Filial Vallenar</t>
  </si>
  <si>
    <t>1-11-10-20-051  Banco CR Valparaiso</t>
  </si>
  <si>
    <t>1-11-10-20-052  Banco Filial Almendral</t>
  </si>
  <si>
    <t>1-11-10-20-053  Banco Filial Cartagena</t>
  </si>
  <si>
    <t>1-11-10-20-054  Banco Filial Concon</t>
  </si>
  <si>
    <t>1-11-10-20-055  Banco Filial Cordillera</t>
  </si>
  <si>
    <t>1-11-10-20-056  Banco Filial El Quisco</t>
  </si>
  <si>
    <t>1-11-10-20-057  Banco Filial La Calera</t>
  </si>
  <si>
    <t>1-11-10-20-058  Banco Filial Limache</t>
  </si>
  <si>
    <t>1-11-10-20-059  Banco Filial Llolleo</t>
  </si>
  <si>
    <t>1-11-10-20-060  Banco Filial Los Andes</t>
  </si>
  <si>
    <t>1-11-10-20-061  Banco Filial Los Placeres</t>
  </si>
  <si>
    <t>1-11-10-20-062  Banco Filial Olmue</t>
  </si>
  <si>
    <t>1-11-10-20-064  Banco Filial Playa Ancha</t>
  </si>
  <si>
    <t>1-11-10-20-065  Banco Filial Quillota</t>
  </si>
  <si>
    <t>1-11-10-20-067  Banco Filial Quilpue</t>
  </si>
  <si>
    <t>1-11-10-20-068  Banco Filial Quintero</t>
  </si>
  <si>
    <t>1-11-10-20-070  Banco Filial San Antonio</t>
  </si>
  <si>
    <t>1-11-10-20-071  Banco Filial San Felipe</t>
  </si>
  <si>
    <t>1-11-10-20-072  Banco Filial Villa Alemana</t>
  </si>
  <si>
    <t>1-11-10-20-073  Banco Filial Viña del Mar</t>
  </si>
  <si>
    <t>1-11-10-20-074  Banco Filial Yungay</t>
  </si>
  <si>
    <t>1-11-10-20-075  Banco Filial El Monte</t>
  </si>
  <si>
    <t>1-11-10-20-076  Banco Filial Esmeralda Colina</t>
  </si>
  <si>
    <t>1-11-10-20-077  Banco Filial Independencia Santiago</t>
  </si>
  <si>
    <t>1-11-10-20-078  Banco Filial Isla De Maipo</t>
  </si>
  <si>
    <t>1-11-10-20-079  Banco Filial La Cisterna</t>
  </si>
  <si>
    <t>1-11-10-20-080  Banco Filial La Florida</t>
  </si>
  <si>
    <t>1-11-10-20-081  Banco Filial Lo Espejo</t>
  </si>
  <si>
    <t>1-11-10-20-082  Banco Filial Maipu</t>
  </si>
  <si>
    <t>1-11-10-20-083  Banco Filial Melipilla</t>
  </si>
  <si>
    <t>1-11-10-20-084  Banco Filial Ñuñoa La Reina Macul Peñalolen</t>
  </si>
  <si>
    <t>1-11-10-20-085  Banco Filial Padre Hurtado</t>
  </si>
  <si>
    <t>1-11-10-20-086  Banco Filial Peñaflor Malloco</t>
  </si>
  <si>
    <t>1-11-10-20-087  Banco Filial Providencia Las Condes Vitacura Barnechea</t>
  </si>
  <si>
    <t>1-11-10-20-088  Banco Filial Puente Alto</t>
  </si>
  <si>
    <t>1-11-10-20-089  Banco Filial Quilicura</t>
  </si>
  <si>
    <t>1-11-10-20-090  Banco Filial Quinta Normal Pudahuel</t>
  </si>
  <si>
    <t>1-11-10-20-091  Banco Filial Renca</t>
  </si>
  <si>
    <t>1-11-10-20-092  Banco Filial San Bernardo</t>
  </si>
  <si>
    <t>1-11-10-20-093  Banco Filial San Miguel</t>
  </si>
  <si>
    <t>1-11-10-20-094  Banco Filial Talagante</t>
  </si>
  <si>
    <t>1-11-10-20-095  Banco Filial Til-til</t>
  </si>
  <si>
    <t>1-11-10-20-096  Banco CR Ohiggins</t>
  </si>
  <si>
    <t>1-11-10-20-097  Banco Filial Chimbarongo</t>
  </si>
  <si>
    <t>1-11-10-20-098  Banco Filial Doñihue</t>
  </si>
  <si>
    <t>1-11-10-20-099  Banco Filial EL Tambo</t>
  </si>
  <si>
    <t>1-11-10-20-100  Banco Filial Graneros</t>
  </si>
  <si>
    <t>1-11-10-20-101  Banco Filial Las Cabras</t>
  </si>
  <si>
    <t>1-11-10-20-102  Banco Filial Lo Miranda</t>
  </si>
  <si>
    <t>1-11-10-20-103  Banco Filial Machali</t>
  </si>
  <si>
    <t>1-11-10-20-104  Banco Filial Nancagua</t>
  </si>
  <si>
    <t>1-11-10-20-105  Banco Filial Pelequen</t>
  </si>
  <si>
    <t>1-11-10-20-106  Banco Filial Peumo</t>
  </si>
  <si>
    <t>1-11-10-20-107  Banco Filial Pichilemu</t>
  </si>
  <si>
    <t>1-11-10-20-108  Banco Filial Rancagua</t>
  </si>
  <si>
    <t>1-11-10-20-109  Banco Filial Rengo</t>
  </si>
  <si>
    <t>1-11-10-20-110  Banco Filial Requinoa</t>
  </si>
  <si>
    <t>1-11-10-20-111  Banco Filial San Fernando</t>
  </si>
  <si>
    <t>1-11-10-20-112  Banco Filial San Francisco de Mostazal</t>
  </si>
  <si>
    <t>1-11-10-20-113  Banco Filial Santa Cruz</t>
  </si>
  <si>
    <t>1-11-10-20-114  Banco CR Maule</t>
  </si>
  <si>
    <t>1-11-10-20-115  Banco Filial Cauquenes</t>
  </si>
  <si>
    <t>1-11-10-20-116  Banco Filial Chanco</t>
  </si>
  <si>
    <t>1-11-10-20-117  Banco Filial Constitucion</t>
  </si>
  <si>
    <t>1-11-10-20-118  Banco Filial Curico</t>
  </si>
  <si>
    <t>1-11-10-20-119  Banco Filial Linares</t>
  </si>
  <si>
    <t>1-11-10-20-120  Banco Filial Molina</t>
  </si>
  <si>
    <t>1-11-10-20-121  Banco Filial Parral</t>
  </si>
  <si>
    <t>1-11-10-20-122  Banco Filial San Clemente</t>
  </si>
  <si>
    <t>1-11-10-20-123  Banco Filial San Javier</t>
  </si>
  <si>
    <t>1-11-10-20-124  Banco Filial Teno</t>
  </si>
  <si>
    <t>1-11-10-20-125  Banco CR Biobio Ñuble</t>
  </si>
  <si>
    <t>1-11-10-20-126  Banco Filial Bulnes</t>
  </si>
  <si>
    <t>1-11-10-20-127  Banco Filial Cabrero</t>
  </si>
  <si>
    <t>1-11-10-20-128  Banco Filial Cañete</t>
  </si>
  <si>
    <t>1-11-10-20-129  Banco Filial Chiguayante</t>
  </si>
  <si>
    <t>1-11-10-20-130  Banco Filial Chillan</t>
  </si>
  <si>
    <t>1-11-10-20-131  Banco Filial Coelemu</t>
  </si>
  <si>
    <t>1-11-10-20-132  Banco Filial Concepcion</t>
  </si>
  <si>
    <t>1-11-10-20-133  Banco Filial Coronel</t>
  </si>
  <si>
    <t>1-11-10-20-134  Banco Filial Curanilahue</t>
  </si>
  <si>
    <t>1-11-10-20-135  Banco Filial Lebu</t>
  </si>
  <si>
    <t>1-11-10-20-136  Banco Filial Los Angeles</t>
  </si>
  <si>
    <t>1-11-10-20-137  Banco Filial Lota</t>
  </si>
  <si>
    <t>1-11-10-20-138  Banco Filial Monte Aguila</t>
  </si>
  <si>
    <t>1-11-10-20-139  Banco Filial Mulchen</t>
  </si>
  <si>
    <t>1-11-10-20-140  Banco Filial Nacimiento</t>
  </si>
  <si>
    <t>1-11-10-20-141  Banco Filial Negrete</t>
  </si>
  <si>
    <t>1-11-10-20-142  Banco Filial Penco</t>
  </si>
  <si>
    <t>1-11-10-20-143  Banco Filial San Carlos</t>
  </si>
  <si>
    <t>1-11-10-20-144  Banco Filial Santa Barbara</t>
  </si>
  <si>
    <t>1-11-10-20-145  Banco Filial Talcahuano</t>
  </si>
  <si>
    <t>1-11-10-20-146  Banco Filial Tome</t>
  </si>
  <si>
    <t>1-11-10-20-147  Banco CR Araucania</t>
  </si>
  <si>
    <t>1-11-10-20-148  Banco Filial Angol</t>
  </si>
  <si>
    <t>1-11-10-20-149  Banco Filial Capitan Pastene</t>
  </si>
  <si>
    <t>1-11-10-20-150  Banco Filial Carahue</t>
  </si>
  <si>
    <t>1-11-10-20-151  Banco Filial Collipulli</t>
  </si>
  <si>
    <t>1-11-10-20-153  Banco Filial Gorbea</t>
  </si>
  <si>
    <t>1-11-10-20-154  Banco Filial Lastarria</t>
  </si>
  <si>
    <t>1-11-10-20-156  Banco Filial Licanray</t>
  </si>
  <si>
    <t>1-11-10-20-157  Banco Filial Loncoche</t>
  </si>
  <si>
    <t>1-11-10-20-158  Banco Filial Pitrufquen</t>
  </si>
  <si>
    <t>1-11-10-20-159  Banco Filial Pucon</t>
  </si>
  <si>
    <t>1-11-10-20-160  Banco Filial Puren</t>
  </si>
  <si>
    <t>1-11-10-20-163  Banco Filial Tolten</t>
  </si>
  <si>
    <t>1-11-10-20-164  Banco Filial Traiguen</t>
  </si>
  <si>
    <t>1-11-10-20-165  Banco Filial Victoria</t>
  </si>
  <si>
    <t>1-11-10-20-166  Banco Filial Villarrica</t>
  </si>
  <si>
    <t>1-11-10-20-167  Banco CR Los Rios</t>
  </si>
  <si>
    <t>1-11-10-20-168  Banco Filial La Union</t>
  </si>
  <si>
    <t>1-11-10-20-169  Banco Filial Lago Ranco</t>
  </si>
  <si>
    <t>1-11-10-20-170  Banco Filial Lanco</t>
  </si>
  <si>
    <t>1-11-10-20-171  Banco Filial Reumen</t>
  </si>
  <si>
    <t>1-11-10-20-172  Banco Filial Rio Bueno</t>
  </si>
  <si>
    <t>1-11-10-20-173  Banco Filial San Jose de la Mariquina</t>
  </si>
  <si>
    <t>1-11-10-20-174  Banco Filial Valdivia</t>
  </si>
  <si>
    <t>1-11-10-20-175  Banco CR Los Lagos y Aysen</t>
  </si>
  <si>
    <t>1-11-10-20-176  Banco Filial Ancud</t>
  </si>
  <si>
    <t>1-11-10-20-177  Banco Filial Castro</t>
  </si>
  <si>
    <t>1-11-10-20-178  Banco Filial Coyhaique</t>
  </si>
  <si>
    <t>1-11-10-20-179  Banco Filial Frutillar</t>
  </si>
  <si>
    <t>1-11-10-20-180  Banco Filial Llanquihue</t>
  </si>
  <si>
    <t>1-11-10-20-181  Banco Filial Osorno</t>
  </si>
  <si>
    <t>1-11-10-20-182  Banco Filial Puerto Montt</t>
  </si>
  <si>
    <t>1-11-10-20-183  Banco Filial Puerto Varas</t>
  </si>
  <si>
    <t>1-11-10-20-184  Banco Filial Riachuelo</t>
  </si>
  <si>
    <t>1-11-10-20-185  Banco Filial Rio Negro</t>
  </si>
  <si>
    <t>1-11-10-20-186  Banco Filial San Pablo</t>
  </si>
  <si>
    <t>1-11-10-20-187  Banco CR Magallanes y Antartica</t>
  </si>
  <si>
    <t>1-11-10-20-188  Banco Filial Porvenir</t>
  </si>
  <si>
    <t>1-11-10-20-190  Banco Filial Punta Arenas</t>
  </si>
  <si>
    <t>1-11-10-20-191  Banco Filial Puerto Natales</t>
  </si>
  <si>
    <t>1-11-70-20-008  INGRESOS PROVISIONADOS</t>
  </si>
  <si>
    <t>2-11-30-10-002  GASTOS PROVISIONADOS</t>
  </si>
  <si>
    <t>3-11-10-10-001  INGRESOS POR SUBVENCIONES</t>
  </si>
  <si>
    <t>3-11-10-10-003  INGRESOS POR BENEFICIOS</t>
  </si>
  <si>
    <t>3-11-10-10-004  INGRESOS POR ENFERMERIA</t>
  </si>
  <si>
    <t>3-11-10-10-006  INGRESOS CUOTAS SOCIALES</t>
  </si>
  <si>
    <t>3-11-10-10-008  INGRESOS POR SERVICIOS Y CURSOS</t>
  </si>
  <si>
    <t>3-21-10-10-001  INGRESOS ARRIENDOS</t>
  </si>
  <si>
    <t>3-21-10-10-002  INGRESOS POR INTERESES GANADOS</t>
  </si>
  <si>
    <t>4-30-50-10-020  GASTOS TRANSPORTE</t>
  </si>
  <si>
    <t>4-30-50-10-023  DIRECCION DE SALUD</t>
  </si>
  <si>
    <t>4-30-50-10-024  GESTION DEL RIESGO</t>
  </si>
  <si>
    <t>4-30-50-10-025  DIRECCION DE COMUNICACIONES</t>
  </si>
  <si>
    <t>4-30-50-10-026  DIRECCION DE JUVENTUD</t>
  </si>
  <si>
    <t>4-30-50-10-030  GASTOS POR SUBVENCIONES</t>
  </si>
  <si>
    <t>4-30-50-10-031  GASTOS POR BRANDING INSTITUCIONAL</t>
  </si>
  <si>
    <t>1-11-70-20-000  CUENTAS PUENTES</t>
  </si>
  <si>
    <t>CRUZ ROJA CHILENA</t>
  </si>
  <si>
    <t>3-20-11-14-001  5.1 ARRIENDOS SEDE</t>
  </si>
  <si>
    <t>3-21-10-10-001  INGRESOS ARRIENDOS REGIONES</t>
  </si>
  <si>
    <t>%</t>
  </si>
  <si>
    <t>2-24-31-10-000  AJUSTE ACTIVO FIJO</t>
  </si>
  <si>
    <t>DESGLOSE DE INGRESOS CRUZ ROJA CHILENA PERIODO 2024</t>
  </si>
  <si>
    <t>Restringido</t>
  </si>
  <si>
    <t>Libre Disposición</t>
  </si>
  <si>
    <t>INGRESOS POR APORTE FISCAL</t>
  </si>
  <si>
    <t>INGRESOS POR COLECTA NACIONAL</t>
  </si>
  <si>
    <t>RESULTADO APLICACION CUENTA DE PROYECTO (INGRESOS)</t>
  </si>
  <si>
    <t>INGRESOS BENEFICIO</t>
  </si>
  <si>
    <t>INGRESOS ENFERMERIA</t>
  </si>
  <si>
    <t>INGRESOS CUOTAS SOCIALES</t>
  </si>
  <si>
    <t>INGRESOS POR CONVENIOS DE FILIALES</t>
  </si>
  <si>
    <t>INGRESOS LOTERIA-POLLA CHILENA</t>
  </si>
  <si>
    <t>INGRESOS POR SERVICIOS Y CURSOS</t>
  </si>
  <si>
    <t>INGRESO BACK OFFICE</t>
  </si>
  <si>
    <t>DIVIDENDOS</t>
  </si>
  <si>
    <t>INTERESES POR DEPOSITOS</t>
  </si>
  <si>
    <t>OTROS INGRESOS</t>
  </si>
  <si>
    <t>INGRESOS POR INTERESES GANADOS</t>
  </si>
  <si>
    <t>INGRESOS ARRIENDOS</t>
  </si>
  <si>
    <t>INGRESOS BRANDING INSTITUCIONAL</t>
  </si>
  <si>
    <t>INGRESOS POR DONACIONES</t>
  </si>
  <si>
    <t>TOTALES</t>
  </si>
  <si>
    <t>TOTAL DECLARACIÓN</t>
  </si>
  <si>
    <t>Utilidad Regiones</t>
  </si>
  <si>
    <t>Perd. Sede</t>
  </si>
  <si>
    <t>Consolidado</t>
  </si>
  <si>
    <t>Saldos C/BAREMO</t>
  </si>
  <si>
    <t>Saldos S/BAREMO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</si>
</sst>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$&quot;* #,##0_ ;_ &quot;$&quot;* \-#,##0_ ;_ &quot;$&quot;* &quot;-&quot;_ ;_ @_ "/>
    <numFmt numFmtId="164" formatCode="###,###,###,##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49" fontId="1" fillId="0" borderId="1" xfId="1" applyNumberFormat="1" applyBorder="1"/>
    <xf numFmtId="164" fontId="1" fillId="0" borderId="1" xfId="1" applyNumberFormat="1" applyBorder="1"/>
    <xf numFmtId="49" fontId="3" fillId="0" borderId="1" xfId="1" applyNumberFormat="1" applyFont="1" applyBorder="1"/>
    <xf numFmtId="1" fontId="0" fillId="0" borderId="0" xfId="0" applyNumberFormat="1"/>
    <xf numFmtId="49" fontId="3" fillId="0" borderId="3" xfId="1" applyNumberFormat="1" applyFont="1" applyBorder="1"/>
    <xf numFmtId="164" fontId="0" fillId="0" borderId="2" xfId="0" applyNumberFormat="1" applyBorder="1"/>
    <xf numFmtId="0" fontId="0" fillId="0" borderId="2" xfId="0" applyBorder="1"/>
    <xf numFmtId="9" fontId="0" fillId="0" borderId="0" xfId="2" applyFont="1"/>
    <xf numFmtId="49" fontId="6" fillId="0" borderId="1" xfId="1" applyNumberFormat="1" applyFont="1" applyBorder="1"/>
    <xf numFmtId="164" fontId="6" fillId="0" borderId="1" xfId="1" applyNumberFormat="1" applyFont="1" applyBorder="1"/>
    <xf numFmtId="9" fontId="5" fillId="0" borderId="0" xfId="2" applyFont="1"/>
    <xf numFmtId="0" fontId="5" fillId="0" borderId="0" xfId="0" applyFont="1"/>
    <xf numFmtId="0" fontId="1" fillId="0" borderId="0" xfId="1" applyFont="1"/>
    <xf numFmtId="0" fontId="0" fillId="0" borderId="0" xfId="0" applyFont="1"/>
    <xf numFmtId="0" fontId="1" fillId="0" borderId="0" xfId="1" applyFont="1" applyFill="1"/>
    <xf numFmtId="0" fontId="7" fillId="0" borderId="1" xfId="1" applyFont="1" applyFill="1" applyBorder="1" applyAlignment="1">
      <alignment vertical="center"/>
    </xf>
    <xf numFmtId="49" fontId="1" fillId="0" borderId="1" xfId="1" applyNumberFormat="1" applyFont="1" applyFill="1" applyBorder="1"/>
    <xf numFmtId="49" fontId="7" fillId="0" borderId="3" xfId="1" applyNumberFormat="1" applyFont="1" applyFill="1" applyBorder="1"/>
    <xf numFmtId="0" fontId="0" fillId="0" borderId="0" xfId="0" applyFont="1" applyFill="1"/>
    <xf numFmtId="49" fontId="6" fillId="0" borderId="1" xfId="1" applyNumberFormat="1" applyFont="1" applyFill="1" applyBorder="1"/>
    <xf numFmtId="164" fontId="5" fillId="0" borderId="2" xfId="0" applyNumberFormat="1" applyFont="1" applyBorder="1"/>
    <xf numFmtId="0" fontId="5" fillId="0" borderId="2" xfId="0" applyFont="1" applyBorder="1"/>
    <xf numFmtId="164" fontId="1" fillId="0" borderId="1" xfId="1" applyNumberFormat="1" applyFont="1" applyBorder="1"/>
    <xf numFmtId="164" fontId="1" fillId="0" borderId="4" xfId="1" applyNumberFormat="1" applyFont="1" applyBorder="1"/>
    <xf numFmtId="164" fontId="0" fillId="0" borderId="2" xfId="0" applyNumberFormat="1" applyFont="1" applyBorder="1"/>
    <xf numFmtId="0" fontId="0" fillId="0" borderId="2" xfId="0" applyFont="1" applyBorder="1"/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/>
    <xf numFmtId="3" fontId="11" fillId="0" borderId="1" xfId="0" applyNumberFormat="1" applyFont="1" applyBorder="1"/>
    <xf numFmtId="164" fontId="11" fillId="0" borderId="1" xfId="0" applyNumberFormat="1" applyFont="1" applyBorder="1"/>
    <xf numFmtId="49" fontId="11" fillId="0" borderId="1" xfId="0" applyNumberFormat="1" applyFont="1" applyBorder="1"/>
    <xf numFmtId="3" fontId="11" fillId="0" borderId="4" xfId="0" applyNumberFormat="1" applyFont="1" applyBorder="1"/>
    <xf numFmtId="0" fontId="12" fillId="0" borderId="0" xfId="0" applyFont="1"/>
    <xf numFmtId="3" fontId="5" fillId="0" borderId="2" xfId="0" applyNumberFormat="1" applyFont="1" applyBorder="1" applyAlignment="1">
      <alignment horizontal="center"/>
    </xf>
    <xf numFmtId="49" fontId="13" fillId="0" borderId="6" xfId="0" applyNumberFormat="1" applyFont="1" applyBorder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9" fontId="5" fillId="0" borderId="5" xfId="2" applyFont="1" applyBorder="1" applyAlignment="1">
      <alignment horizontal="center" vertical="center"/>
    </xf>
    <xf numFmtId="49" fontId="7" fillId="0" borderId="1" xfId="1" applyNumberFormat="1" applyFont="1" applyBorder="1"/>
    <xf numFmtId="0" fontId="5" fillId="0" borderId="8" xfId="0" applyFont="1" applyBorder="1"/>
    <xf numFmtId="42" fontId="5" fillId="0" borderId="9" xfId="3" applyFont="1" applyBorder="1"/>
    <xf numFmtId="42" fontId="5" fillId="0" borderId="10" xfId="3" applyFont="1" applyBorder="1"/>
    <xf numFmtId="42" fontId="5" fillId="0" borderId="9" xfId="0" applyNumberFormat="1" applyFont="1" applyBorder="1"/>
    <xf numFmtId="0" fontId="5" fillId="0" borderId="11" xfId="0" applyFont="1" applyBorder="1"/>
    <xf numFmtId="0" fontId="5" fillId="0" borderId="9" xfId="0" applyFont="1" applyBorder="1"/>
    <xf numFmtId="0" fontId="5" fillId="0" borderId="10" xfId="0" applyFont="1" applyBorder="1"/>
  </cellXfs>
  <cellStyles count="4">
    <cellStyle name="Moneda [0]" xfId="3" builtinId="7"/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opLeftCell="A242" workbookViewId="0">
      <selection activeCell="A205" sqref="A205:XFD205"/>
    </sheetView>
  </sheetViews>
  <sheetFormatPr baseColWidth="10" defaultRowHeight="14.4" x14ac:dyDescent="0.3"/>
  <cols>
    <col min="1" max="1" width="77" bestFit="1" customWidth="1"/>
    <col min="2" max="7" width="13.6640625" bestFit="1" customWidth="1"/>
    <col min="8" max="9" width="12.6640625" bestFit="1" customWidth="1"/>
  </cols>
  <sheetData>
    <row r="1" spans="1:9" x14ac:dyDescent="0.3">
      <c r="A1" s="1" t="s">
        <v>0</v>
      </c>
    </row>
    <row r="2" spans="1:9" x14ac:dyDescent="0.3">
      <c r="A2" s="1" t="s">
        <v>1</v>
      </c>
    </row>
    <row r="3" spans="1:9" x14ac:dyDescent="0.3">
      <c r="A3" s="1" t="s">
        <v>2</v>
      </c>
    </row>
    <row r="4" spans="1:9" x14ac:dyDescent="0.3">
      <c r="A4" s="1" t="s">
        <v>3</v>
      </c>
    </row>
    <row r="5" spans="1:9" x14ac:dyDescent="0.3">
      <c r="A5" s="1" t="s">
        <v>4</v>
      </c>
    </row>
    <row r="6" spans="1:9" x14ac:dyDescent="0.3">
      <c r="A6" s="1" t="s">
        <v>5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8" spans="1:9" ht="15.6" x14ac:dyDescent="0.3">
      <c r="A8" s="39" t="s">
        <v>8</v>
      </c>
      <c r="B8" s="39"/>
      <c r="C8" s="39"/>
      <c r="D8" s="39"/>
      <c r="E8" s="39"/>
      <c r="F8" s="39"/>
      <c r="G8" s="39"/>
      <c r="H8" s="39"/>
      <c r="I8" s="39"/>
    </row>
    <row r="9" spans="1:9" x14ac:dyDescent="0.3">
      <c r="A9" s="41" t="s">
        <v>9</v>
      </c>
      <c r="B9" s="41"/>
      <c r="C9" s="41"/>
      <c r="D9" s="41"/>
      <c r="E9" s="41"/>
      <c r="F9" s="41"/>
      <c r="G9" s="41"/>
      <c r="H9" s="41"/>
      <c r="I9" s="41"/>
    </row>
    <row r="10" spans="1:9" x14ac:dyDescent="0.3">
      <c r="A10" s="41" t="s">
        <v>10</v>
      </c>
      <c r="B10" s="41"/>
      <c r="C10" s="41"/>
      <c r="D10" s="41"/>
      <c r="E10" s="41"/>
      <c r="F10" s="41"/>
      <c r="G10" s="41"/>
      <c r="H10" s="41"/>
      <c r="I10" s="41"/>
    </row>
    <row r="12" spans="1:9" x14ac:dyDescent="0.3">
      <c r="A12" s="2" t="s">
        <v>11</v>
      </c>
      <c r="B12" s="40" t="s">
        <v>12</v>
      </c>
      <c r="C12" s="40"/>
      <c r="D12" s="40" t="s">
        <v>13</v>
      </c>
      <c r="E12" s="40"/>
      <c r="F12" s="40" t="s">
        <v>14</v>
      </c>
      <c r="G12" s="40"/>
      <c r="H12" s="40" t="s">
        <v>15</v>
      </c>
      <c r="I12" s="40"/>
    </row>
    <row r="13" spans="1:9" x14ac:dyDescent="0.3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3">
      <c r="A14" s="3" t="s">
        <v>24</v>
      </c>
      <c r="B14" s="4">
        <v>26683771</v>
      </c>
      <c r="C14" s="4">
        <v>26683771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3">
      <c r="A15" s="3" t="s">
        <v>25</v>
      </c>
      <c r="B15" s="4">
        <v>1159730</v>
      </c>
      <c r="C15" s="4">
        <v>20000</v>
      </c>
      <c r="D15" s="4">
        <v>1139730</v>
      </c>
      <c r="E15" s="4">
        <v>0</v>
      </c>
      <c r="F15" s="4">
        <v>1139730</v>
      </c>
      <c r="G15" s="4">
        <v>0</v>
      </c>
      <c r="H15" s="4">
        <v>0</v>
      </c>
      <c r="I15" s="4">
        <v>0</v>
      </c>
    </row>
    <row r="16" spans="1:9" x14ac:dyDescent="0.3">
      <c r="A16" s="3" t="s">
        <v>26</v>
      </c>
      <c r="B16" s="4">
        <v>50000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3">
      <c r="A17" s="3" t="s">
        <v>27</v>
      </c>
      <c r="B17" s="4">
        <v>3285728</v>
      </c>
      <c r="C17" s="4">
        <v>3042930</v>
      </c>
      <c r="D17" s="4">
        <v>242798</v>
      </c>
      <c r="E17" s="4">
        <v>0</v>
      </c>
      <c r="F17" s="4">
        <v>242798</v>
      </c>
      <c r="G17" s="4">
        <v>0</v>
      </c>
      <c r="H17" s="4">
        <v>0</v>
      </c>
      <c r="I17" s="4">
        <v>0</v>
      </c>
    </row>
    <row r="18" spans="1:9" x14ac:dyDescent="0.3">
      <c r="A18" s="3" t="s">
        <v>28</v>
      </c>
      <c r="B18" s="4">
        <v>699330</v>
      </c>
      <c r="C18" s="4">
        <v>185700</v>
      </c>
      <c r="D18" s="4">
        <v>513630</v>
      </c>
      <c r="E18" s="4">
        <v>0</v>
      </c>
      <c r="F18" s="4">
        <v>513630</v>
      </c>
      <c r="G18" s="4">
        <v>0</v>
      </c>
      <c r="H18" s="4">
        <v>0</v>
      </c>
      <c r="I18" s="4">
        <v>0</v>
      </c>
    </row>
    <row r="19" spans="1:9" x14ac:dyDescent="0.3">
      <c r="A19" s="3" t="s">
        <v>29</v>
      </c>
      <c r="B19" s="4">
        <v>2500000</v>
      </c>
      <c r="C19" s="4">
        <v>2500000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3">
      <c r="A20" s="3" t="s">
        <v>30</v>
      </c>
      <c r="B20" s="4">
        <v>2680482775</v>
      </c>
      <c r="C20" s="4">
        <v>2367278560</v>
      </c>
      <c r="D20" s="4">
        <v>313204215</v>
      </c>
      <c r="E20" s="4">
        <v>0</v>
      </c>
      <c r="F20" s="4">
        <v>313204215</v>
      </c>
      <c r="G20" s="4">
        <v>0</v>
      </c>
      <c r="H20" s="4">
        <v>0</v>
      </c>
      <c r="I20" s="4">
        <v>0</v>
      </c>
    </row>
    <row r="21" spans="1:9" x14ac:dyDescent="0.3">
      <c r="A21" s="3" t="s">
        <v>31</v>
      </c>
      <c r="B21" s="4">
        <v>22429021</v>
      </c>
      <c r="C21" s="4">
        <v>21951055</v>
      </c>
      <c r="D21" s="4">
        <v>477966</v>
      </c>
      <c r="E21" s="4">
        <v>0</v>
      </c>
      <c r="F21" s="4">
        <v>477966</v>
      </c>
      <c r="G21" s="4">
        <v>0</v>
      </c>
      <c r="H21" s="4">
        <v>0</v>
      </c>
      <c r="I21" s="4">
        <v>0</v>
      </c>
    </row>
    <row r="22" spans="1:9" x14ac:dyDescent="0.3">
      <c r="A22" s="3" t="s">
        <v>32</v>
      </c>
      <c r="B22" s="4">
        <v>71083770</v>
      </c>
      <c r="C22" s="4">
        <v>71083770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3">
      <c r="A23" s="3" t="s">
        <v>33</v>
      </c>
      <c r="B23" s="4">
        <v>93458483</v>
      </c>
      <c r="C23" s="4">
        <v>93139284</v>
      </c>
      <c r="D23" s="4">
        <v>319199</v>
      </c>
      <c r="E23" s="4">
        <v>0</v>
      </c>
      <c r="F23" s="4">
        <v>319199</v>
      </c>
      <c r="G23" s="4">
        <v>0</v>
      </c>
      <c r="H23" s="4">
        <v>0</v>
      </c>
      <c r="I23" s="4">
        <v>0</v>
      </c>
    </row>
    <row r="24" spans="1:9" x14ac:dyDescent="0.3">
      <c r="A24" s="3" t="s">
        <v>34</v>
      </c>
      <c r="B24" s="4">
        <v>729266319</v>
      </c>
      <c r="C24" s="4">
        <v>729266319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3">
      <c r="A25" s="3" t="s">
        <v>35</v>
      </c>
      <c r="B25" s="4">
        <v>4715663</v>
      </c>
      <c r="C25" s="4">
        <v>4519879</v>
      </c>
      <c r="D25" s="4">
        <v>195784</v>
      </c>
      <c r="E25" s="4">
        <v>0</v>
      </c>
      <c r="F25" s="4">
        <v>195784</v>
      </c>
      <c r="G25" s="4">
        <v>0</v>
      </c>
      <c r="H25" s="4">
        <v>0</v>
      </c>
      <c r="I25" s="4">
        <v>0</v>
      </c>
    </row>
    <row r="26" spans="1:9" x14ac:dyDescent="0.3">
      <c r="A26" s="3" t="s">
        <v>36</v>
      </c>
      <c r="B26" s="4">
        <v>5018064</v>
      </c>
      <c r="C26" s="4">
        <v>5017794</v>
      </c>
      <c r="D26" s="4">
        <v>270</v>
      </c>
      <c r="E26" s="4">
        <v>0</v>
      </c>
      <c r="F26" s="4">
        <v>270</v>
      </c>
      <c r="G26" s="4">
        <v>0</v>
      </c>
      <c r="H26" s="4">
        <v>0</v>
      </c>
      <c r="I26" s="4">
        <v>0</v>
      </c>
    </row>
    <row r="27" spans="1:9" x14ac:dyDescent="0.3">
      <c r="A27" s="3" t="s">
        <v>37</v>
      </c>
      <c r="B27" s="4">
        <v>61442933</v>
      </c>
      <c r="C27" s="4">
        <v>61356901</v>
      </c>
      <c r="D27" s="4">
        <v>86032</v>
      </c>
      <c r="E27" s="4">
        <v>0</v>
      </c>
      <c r="F27" s="4">
        <v>86032</v>
      </c>
      <c r="G27" s="4">
        <v>0</v>
      </c>
      <c r="H27" s="4">
        <v>0</v>
      </c>
      <c r="I27" s="4">
        <v>0</v>
      </c>
    </row>
    <row r="28" spans="1:9" x14ac:dyDescent="0.3">
      <c r="A28" s="3" t="s">
        <v>38</v>
      </c>
      <c r="B28" s="4">
        <v>83751819</v>
      </c>
      <c r="C28" s="4">
        <v>83509870</v>
      </c>
      <c r="D28" s="4">
        <v>241949</v>
      </c>
      <c r="E28" s="4">
        <v>0</v>
      </c>
      <c r="F28" s="4">
        <v>241949</v>
      </c>
      <c r="G28" s="4">
        <v>0</v>
      </c>
      <c r="H28" s="4">
        <v>0</v>
      </c>
      <c r="I28" s="4">
        <v>0</v>
      </c>
    </row>
    <row r="29" spans="1:9" x14ac:dyDescent="0.3">
      <c r="A29" s="3" t="s">
        <v>39</v>
      </c>
      <c r="B29" s="4">
        <v>31180298</v>
      </c>
      <c r="C29" s="4">
        <v>31180298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3">
      <c r="A30" s="3" t="s">
        <v>40</v>
      </c>
      <c r="B30" s="4">
        <v>217789034</v>
      </c>
      <c r="C30" s="4">
        <v>211506791</v>
      </c>
      <c r="D30" s="4">
        <v>6282243</v>
      </c>
      <c r="E30" s="4">
        <v>0</v>
      </c>
      <c r="F30" s="4">
        <v>6282243</v>
      </c>
      <c r="G30" s="4">
        <v>0</v>
      </c>
      <c r="H30" s="4">
        <v>0</v>
      </c>
      <c r="I30" s="4">
        <v>0</v>
      </c>
    </row>
    <row r="31" spans="1:9" x14ac:dyDescent="0.3">
      <c r="A31" s="3" t="s">
        <v>41</v>
      </c>
      <c r="B31" s="4">
        <v>790953386</v>
      </c>
      <c r="C31" s="4">
        <v>769685312</v>
      </c>
      <c r="D31" s="4">
        <v>21268074</v>
      </c>
      <c r="E31" s="4">
        <v>0</v>
      </c>
      <c r="F31" s="4">
        <v>21268074</v>
      </c>
      <c r="G31" s="4">
        <v>0</v>
      </c>
      <c r="H31" s="4">
        <v>0</v>
      </c>
      <c r="I31" s="4">
        <v>0</v>
      </c>
    </row>
    <row r="32" spans="1:9" x14ac:dyDescent="0.3">
      <c r="A32" s="3" t="s">
        <v>42</v>
      </c>
      <c r="B32" s="4">
        <v>538510202</v>
      </c>
      <c r="C32" s="4">
        <v>537911588</v>
      </c>
      <c r="D32" s="4">
        <v>598614</v>
      </c>
      <c r="E32" s="4">
        <v>0</v>
      </c>
      <c r="F32" s="4">
        <v>598614</v>
      </c>
      <c r="G32" s="4">
        <v>0</v>
      </c>
      <c r="H32" s="4">
        <v>0</v>
      </c>
      <c r="I32" s="4">
        <v>0</v>
      </c>
    </row>
    <row r="33" spans="1:9" x14ac:dyDescent="0.3">
      <c r="A33" s="3" t="s">
        <v>43</v>
      </c>
      <c r="B33" s="4">
        <v>66511329</v>
      </c>
      <c r="C33" s="4">
        <v>66166397</v>
      </c>
      <c r="D33" s="4">
        <v>344932</v>
      </c>
      <c r="E33" s="4">
        <v>0</v>
      </c>
      <c r="F33" s="4">
        <v>344932</v>
      </c>
      <c r="G33" s="4">
        <v>0</v>
      </c>
      <c r="H33" s="4">
        <v>0</v>
      </c>
      <c r="I33" s="4">
        <v>0</v>
      </c>
    </row>
    <row r="34" spans="1:9" x14ac:dyDescent="0.3">
      <c r="A34" s="3" t="s">
        <v>44</v>
      </c>
      <c r="B34" s="4">
        <v>58012850</v>
      </c>
      <c r="C34" s="4">
        <v>44721943</v>
      </c>
      <c r="D34" s="4">
        <v>13290907</v>
      </c>
      <c r="E34" s="4">
        <v>0</v>
      </c>
      <c r="F34" s="4">
        <v>13290907</v>
      </c>
      <c r="G34" s="4">
        <v>0</v>
      </c>
      <c r="H34" s="4">
        <v>0</v>
      </c>
      <c r="I34" s="4">
        <v>0</v>
      </c>
    </row>
    <row r="35" spans="1:9" x14ac:dyDescent="0.3">
      <c r="A35" s="3" t="s">
        <v>45</v>
      </c>
      <c r="B35" s="4">
        <v>27335862</v>
      </c>
      <c r="C35" s="4">
        <v>16935091</v>
      </c>
      <c r="D35" s="4">
        <v>10400771</v>
      </c>
      <c r="E35" s="4">
        <v>0</v>
      </c>
      <c r="F35" s="4">
        <v>10400771</v>
      </c>
      <c r="G35" s="4">
        <v>0</v>
      </c>
      <c r="H35" s="4">
        <v>0</v>
      </c>
      <c r="I35" s="4">
        <v>0</v>
      </c>
    </row>
    <row r="36" spans="1:9" x14ac:dyDescent="0.3">
      <c r="A36" s="3" t="s">
        <v>46</v>
      </c>
      <c r="B36" s="4">
        <v>47011166</v>
      </c>
      <c r="C36" s="4">
        <v>47011166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3">
      <c r="A37" s="3" t="s">
        <v>47</v>
      </c>
      <c r="B37" s="4">
        <v>1474530</v>
      </c>
      <c r="C37" s="4">
        <v>440136</v>
      </c>
      <c r="D37" s="4">
        <v>1034394</v>
      </c>
      <c r="E37" s="4">
        <v>0</v>
      </c>
      <c r="F37" s="4">
        <v>1034394</v>
      </c>
      <c r="G37" s="4">
        <v>0</v>
      </c>
      <c r="H37" s="4">
        <v>0</v>
      </c>
      <c r="I37" s="4">
        <v>0</v>
      </c>
    </row>
    <row r="38" spans="1:9" x14ac:dyDescent="0.3">
      <c r="A38" s="3" t="s">
        <v>48</v>
      </c>
      <c r="B38" s="4">
        <v>5322354</v>
      </c>
      <c r="C38" s="4">
        <v>5320935</v>
      </c>
      <c r="D38" s="4">
        <v>1419</v>
      </c>
      <c r="E38" s="4">
        <v>0</v>
      </c>
      <c r="F38" s="4">
        <v>1419</v>
      </c>
      <c r="G38" s="4">
        <v>0</v>
      </c>
      <c r="H38" s="4">
        <v>0</v>
      </c>
      <c r="I38" s="4">
        <v>0</v>
      </c>
    </row>
    <row r="39" spans="1:9" x14ac:dyDescent="0.3">
      <c r="A39" s="3" t="s">
        <v>49</v>
      </c>
      <c r="B39" s="4">
        <v>1193531184</v>
      </c>
      <c r="C39" s="4">
        <v>1177033409</v>
      </c>
      <c r="D39" s="4">
        <v>16497775</v>
      </c>
      <c r="E39" s="4">
        <v>0</v>
      </c>
      <c r="F39" s="4">
        <v>16497775</v>
      </c>
      <c r="G39" s="4">
        <v>0</v>
      </c>
      <c r="H39" s="4">
        <v>0</v>
      </c>
      <c r="I39" s="4">
        <v>0</v>
      </c>
    </row>
    <row r="40" spans="1:9" x14ac:dyDescent="0.3">
      <c r="A40" s="3" t="s">
        <v>50</v>
      </c>
      <c r="B40" s="4">
        <v>44094317</v>
      </c>
      <c r="C40" s="4">
        <v>44094317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3">
      <c r="A41" s="3" t="s">
        <v>51</v>
      </c>
      <c r="B41" s="4">
        <v>160050</v>
      </c>
      <c r="C41" s="4">
        <v>160050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3">
      <c r="A42" s="3" t="s">
        <v>52</v>
      </c>
      <c r="B42" s="4">
        <v>2408994817</v>
      </c>
      <c r="C42" s="4">
        <v>1973143358</v>
      </c>
      <c r="D42" s="4">
        <v>435851459</v>
      </c>
      <c r="E42" s="4">
        <v>0</v>
      </c>
      <c r="F42" s="4">
        <v>435851459</v>
      </c>
      <c r="G42" s="4">
        <v>0</v>
      </c>
      <c r="H42" s="4">
        <v>0</v>
      </c>
      <c r="I42" s="4">
        <v>0</v>
      </c>
    </row>
    <row r="43" spans="1:9" x14ac:dyDescent="0.3">
      <c r="A43" s="3" t="s">
        <v>53</v>
      </c>
      <c r="B43" s="4">
        <v>37752623</v>
      </c>
      <c r="C43" s="4">
        <v>35358623</v>
      </c>
      <c r="D43" s="4">
        <v>2394000</v>
      </c>
      <c r="E43" s="4">
        <v>0</v>
      </c>
      <c r="F43" s="4">
        <v>2394000</v>
      </c>
      <c r="G43" s="4">
        <v>0</v>
      </c>
      <c r="H43" s="4">
        <v>0</v>
      </c>
      <c r="I43" s="4">
        <v>0</v>
      </c>
    </row>
    <row r="44" spans="1:9" x14ac:dyDescent="0.3">
      <c r="A44" s="3" t="s">
        <v>54</v>
      </c>
      <c r="B44" s="4">
        <v>21412485</v>
      </c>
      <c r="C44" s="4">
        <v>5086100</v>
      </c>
      <c r="D44" s="4">
        <v>16326385</v>
      </c>
      <c r="E44" s="4">
        <v>0</v>
      </c>
      <c r="F44" s="4">
        <v>16326385</v>
      </c>
      <c r="G44" s="4">
        <v>0</v>
      </c>
      <c r="H44" s="4">
        <v>0</v>
      </c>
      <c r="I44" s="4">
        <v>0</v>
      </c>
    </row>
    <row r="45" spans="1:9" x14ac:dyDescent="0.3">
      <c r="A45" s="3" t="s">
        <v>55</v>
      </c>
      <c r="B45" s="4">
        <v>543898488</v>
      </c>
      <c r="C45" s="4">
        <v>539944245</v>
      </c>
      <c r="D45" s="4">
        <v>3954243</v>
      </c>
      <c r="E45" s="4">
        <v>0</v>
      </c>
      <c r="F45" s="4">
        <v>3954243</v>
      </c>
      <c r="G45" s="4">
        <v>0</v>
      </c>
      <c r="H45" s="4">
        <v>0</v>
      </c>
      <c r="I45" s="4">
        <v>0</v>
      </c>
    </row>
    <row r="46" spans="1:9" x14ac:dyDescent="0.3">
      <c r="A46" s="3" t="s">
        <v>56</v>
      </c>
      <c r="B46" s="4">
        <v>2593840</v>
      </c>
      <c r="C46" s="4">
        <v>2593840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3">
      <c r="A47" s="3" t="s">
        <v>57</v>
      </c>
      <c r="B47" s="4">
        <v>5100000</v>
      </c>
      <c r="C47" s="4">
        <v>0</v>
      </c>
      <c r="D47" s="4">
        <v>5100000</v>
      </c>
      <c r="E47" s="4">
        <v>0</v>
      </c>
      <c r="F47" s="4">
        <v>5100000</v>
      </c>
      <c r="G47" s="4">
        <v>0</v>
      </c>
      <c r="H47" s="4">
        <v>0</v>
      </c>
      <c r="I47" s="4">
        <v>0</v>
      </c>
    </row>
    <row r="48" spans="1:9" x14ac:dyDescent="0.3">
      <c r="A48" s="3" t="s">
        <v>58</v>
      </c>
      <c r="B48" s="4">
        <v>53320751</v>
      </c>
      <c r="C48" s="4">
        <v>0</v>
      </c>
      <c r="D48" s="4">
        <v>53320751</v>
      </c>
      <c r="E48" s="4">
        <v>0</v>
      </c>
      <c r="F48" s="4">
        <v>53320751</v>
      </c>
      <c r="G48" s="4">
        <v>0</v>
      </c>
      <c r="H48" s="4">
        <v>0</v>
      </c>
      <c r="I48" s="4">
        <v>0</v>
      </c>
    </row>
    <row r="49" spans="1:9" x14ac:dyDescent="0.3">
      <c r="A49" s="3" t="s">
        <v>59</v>
      </c>
      <c r="B49" s="4">
        <v>53954519</v>
      </c>
      <c r="C49" s="4">
        <v>3050000</v>
      </c>
      <c r="D49" s="4">
        <v>50904519</v>
      </c>
      <c r="E49" s="4">
        <v>0</v>
      </c>
      <c r="F49" s="4">
        <v>50904519</v>
      </c>
      <c r="G49" s="4">
        <v>0</v>
      </c>
      <c r="H49" s="4">
        <v>0</v>
      </c>
      <c r="I49" s="4">
        <v>0</v>
      </c>
    </row>
    <row r="50" spans="1:9" x14ac:dyDescent="0.3">
      <c r="A50" s="3" t="s">
        <v>60</v>
      </c>
      <c r="B50" s="4">
        <v>41057151</v>
      </c>
      <c r="C50" s="4">
        <v>0</v>
      </c>
      <c r="D50" s="4">
        <v>41057151</v>
      </c>
      <c r="E50" s="4">
        <v>0</v>
      </c>
      <c r="F50" s="4">
        <v>41057151</v>
      </c>
      <c r="G50" s="4">
        <v>0</v>
      </c>
      <c r="H50" s="4">
        <v>0</v>
      </c>
      <c r="I50" s="4">
        <v>0</v>
      </c>
    </row>
    <row r="51" spans="1:9" x14ac:dyDescent="0.3">
      <c r="A51" s="3" t="s">
        <v>61</v>
      </c>
      <c r="B51" s="4">
        <v>13007000</v>
      </c>
      <c r="C51" s="4">
        <v>13007000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3">
      <c r="A52" s="3" t="s">
        <v>62</v>
      </c>
      <c r="B52" s="4">
        <v>4903189</v>
      </c>
      <c r="C52" s="4">
        <v>4903189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 x14ac:dyDescent="0.3">
      <c r="A53" s="3" t="s">
        <v>63</v>
      </c>
      <c r="B53" s="4">
        <v>440000</v>
      </c>
      <c r="C53" s="4">
        <v>440000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1:9" x14ac:dyDescent="0.3">
      <c r="A54" s="3" t="s">
        <v>64</v>
      </c>
      <c r="B54" s="4">
        <v>1487011</v>
      </c>
      <c r="C54" s="4">
        <v>717197</v>
      </c>
      <c r="D54" s="4">
        <v>769814</v>
      </c>
      <c r="E54" s="4">
        <v>0</v>
      </c>
      <c r="F54" s="4">
        <v>769814</v>
      </c>
      <c r="G54" s="4">
        <v>0</v>
      </c>
      <c r="H54" s="4">
        <v>0</v>
      </c>
      <c r="I54" s="4">
        <v>0</v>
      </c>
    </row>
    <row r="55" spans="1:9" x14ac:dyDescent="0.3">
      <c r="A55" s="3" t="s">
        <v>65</v>
      </c>
      <c r="B55" s="4">
        <v>7512375</v>
      </c>
      <c r="C55" s="4">
        <v>7512375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3">
      <c r="A56" s="3" t="s">
        <v>66</v>
      </c>
      <c r="B56" s="4">
        <v>28448000</v>
      </c>
      <c r="C56" s="4">
        <v>9728000</v>
      </c>
      <c r="D56" s="4">
        <v>18720000</v>
      </c>
      <c r="E56" s="4">
        <v>0</v>
      </c>
      <c r="F56" s="4">
        <v>18720000</v>
      </c>
      <c r="G56" s="4">
        <v>0</v>
      </c>
      <c r="H56" s="4">
        <v>0</v>
      </c>
      <c r="I56" s="4">
        <v>0</v>
      </c>
    </row>
    <row r="57" spans="1:9" x14ac:dyDescent="0.3">
      <c r="A57" s="3" t="s">
        <v>67</v>
      </c>
      <c r="B57" s="4">
        <v>31200</v>
      </c>
      <c r="C57" s="4">
        <v>0</v>
      </c>
      <c r="D57" s="4">
        <v>31200</v>
      </c>
      <c r="E57" s="4">
        <v>0</v>
      </c>
      <c r="F57" s="4">
        <v>31200</v>
      </c>
      <c r="G57" s="4">
        <v>0</v>
      </c>
      <c r="H57" s="4">
        <v>0</v>
      </c>
      <c r="I57" s="4">
        <v>0</v>
      </c>
    </row>
    <row r="58" spans="1:9" x14ac:dyDescent="0.3">
      <c r="A58" s="3" t="s">
        <v>68</v>
      </c>
      <c r="B58" s="4">
        <v>151036</v>
      </c>
      <c r="C58" s="4">
        <v>138679</v>
      </c>
      <c r="D58" s="4">
        <v>12357</v>
      </c>
      <c r="E58" s="4">
        <v>0</v>
      </c>
      <c r="F58" s="4">
        <v>12357</v>
      </c>
      <c r="G58" s="4">
        <v>0</v>
      </c>
      <c r="H58" s="4">
        <v>0</v>
      </c>
      <c r="I58" s="4">
        <v>0</v>
      </c>
    </row>
    <row r="59" spans="1:9" x14ac:dyDescent="0.3">
      <c r="A59" s="3" t="s">
        <v>69</v>
      </c>
      <c r="B59" s="4">
        <v>19778139</v>
      </c>
      <c r="C59" s="4">
        <v>9732374</v>
      </c>
      <c r="D59" s="4">
        <v>10045765</v>
      </c>
      <c r="E59" s="4">
        <v>0</v>
      </c>
      <c r="F59" s="4">
        <v>10045765</v>
      </c>
      <c r="G59" s="4">
        <v>0</v>
      </c>
      <c r="H59" s="4">
        <v>0</v>
      </c>
      <c r="I59" s="4">
        <v>0</v>
      </c>
    </row>
    <row r="60" spans="1:9" x14ac:dyDescent="0.3">
      <c r="A60" s="3" t="s">
        <v>70</v>
      </c>
      <c r="B60" s="4">
        <v>1392642790</v>
      </c>
      <c r="C60" s="4">
        <v>0</v>
      </c>
      <c r="D60" s="4">
        <v>1392642790</v>
      </c>
      <c r="E60" s="4">
        <v>0</v>
      </c>
      <c r="F60" s="4">
        <v>1392642790</v>
      </c>
      <c r="G60" s="4">
        <v>0</v>
      </c>
      <c r="H60" s="4">
        <v>0</v>
      </c>
      <c r="I60" s="4">
        <v>0</v>
      </c>
    </row>
    <row r="61" spans="1:9" x14ac:dyDescent="0.3">
      <c r="A61" s="3" t="s">
        <v>71</v>
      </c>
      <c r="B61" s="4">
        <v>14739943128</v>
      </c>
      <c r="C61" s="4">
        <v>66832299</v>
      </c>
      <c r="D61" s="4">
        <v>14673110829</v>
      </c>
      <c r="E61" s="4">
        <v>0</v>
      </c>
      <c r="F61" s="4">
        <v>14673110829</v>
      </c>
      <c r="G61" s="4">
        <v>0</v>
      </c>
      <c r="H61" s="4">
        <v>0</v>
      </c>
      <c r="I61" s="4">
        <v>0</v>
      </c>
    </row>
    <row r="62" spans="1:9" x14ac:dyDescent="0.3">
      <c r="A62" s="3" t="s">
        <v>72</v>
      </c>
      <c r="B62" s="4">
        <v>433549952</v>
      </c>
      <c r="C62" s="4">
        <v>0</v>
      </c>
      <c r="D62" s="4">
        <v>433549952</v>
      </c>
      <c r="E62" s="4">
        <v>0</v>
      </c>
      <c r="F62" s="4">
        <v>433549952</v>
      </c>
      <c r="G62" s="4">
        <v>0</v>
      </c>
      <c r="H62" s="4">
        <v>0</v>
      </c>
      <c r="I62" s="4">
        <v>0</v>
      </c>
    </row>
    <row r="63" spans="1:9" x14ac:dyDescent="0.3">
      <c r="A63" s="3" t="s">
        <v>73</v>
      </c>
      <c r="B63" s="4">
        <v>23808275</v>
      </c>
      <c r="C63" s="4">
        <v>0</v>
      </c>
      <c r="D63" s="4">
        <v>23808275</v>
      </c>
      <c r="E63" s="4">
        <v>0</v>
      </c>
      <c r="F63" s="4">
        <v>23808275</v>
      </c>
      <c r="G63" s="4">
        <v>0</v>
      </c>
      <c r="H63" s="4">
        <v>0</v>
      </c>
      <c r="I63" s="4">
        <v>0</v>
      </c>
    </row>
    <row r="64" spans="1:9" x14ac:dyDescent="0.3">
      <c r="A64" s="3" t="s">
        <v>74</v>
      </c>
      <c r="B64" s="4">
        <v>190406923</v>
      </c>
      <c r="C64" s="4">
        <v>0</v>
      </c>
      <c r="D64" s="4">
        <v>190406923</v>
      </c>
      <c r="E64" s="4">
        <v>0</v>
      </c>
      <c r="F64" s="4">
        <v>190406923</v>
      </c>
      <c r="G64" s="4">
        <v>0</v>
      </c>
      <c r="H64" s="4">
        <v>0</v>
      </c>
      <c r="I64" s="4">
        <v>0</v>
      </c>
    </row>
    <row r="65" spans="1:9" x14ac:dyDescent="0.3">
      <c r="A65" s="3" t="s">
        <v>75</v>
      </c>
      <c r="B65" s="4">
        <v>0</v>
      </c>
      <c r="C65" s="4">
        <v>1500107332</v>
      </c>
      <c r="D65" s="4">
        <v>0</v>
      </c>
      <c r="E65" s="4">
        <v>1500107332</v>
      </c>
      <c r="F65" s="4">
        <v>0</v>
      </c>
      <c r="G65" s="4">
        <v>1500107332</v>
      </c>
      <c r="H65" s="4">
        <v>0</v>
      </c>
      <c r="I65" s="4">
        <v>0</v>
      </c>
    </row>
    <row r="66" spans="1:9" x14ac:dyDescent="0.3">
      <c r="A66" s="3" t="s">
        <v>76</v>
      </c>
      <c r="B66" s="4">
        <v>0</v>
      </c>
      <c r="C66" s="4">
        <v>464016670</v>
      </c>
      <c r="D66" s="4">
        <v>0</v>
      </c>
      <c r="E66" s="4">
        <v>464016670</v>
      </c>
      <c r="F66" s="4">
        <v>0</v>
      </c>
      <c r="G66" s="4">
        <v>464016670</v>
      </c>
      <c r="H66" s="4">
        <v>0</v>
      </c>
      <c r="I66" s="4">
        <v>0</v>
      </c>
    </row>
    <row r="67" spans="1:9" x14ac:dyDescent="0.3">
      <c r="A67" s="3" t="s">
        <v>77</v>
      </c>
      <c r="B67" s="4">
        <v>0</v>
      </c>
      <c r="C67" s="4">
        <v>51083278</v>
      </c>
      <c r="D67" s="4">
        <v>0</v>
      </c>
      <c r="E67" s="4">
        <v>51083278</v>
      </c>
      <c r="F67" s="4">
        <v>0</v>
      </c>
      <c r="G67" s="4">
        <v>51083278</v>
      </c>
      <c r="H67" s="4">
        <v>0</v>
      </c>
      <c r="I67" s="4">
        <v>0</v>
      </c>
    </row>
    <row r="68" spans="1:9" x14ac:dyDescent="0.3">
      <c r="A68" s="3" t="s">
        <v>78</v>
      </c>
      <c r="B68" s="4">
        <v>0</v>
      </c>
      <c r="C68" s="4">
        <v>252590115</v>
      </c>
      <c r="D68" s="4">
        <v>0</v>
      </c>
      <c r="E68" s="4">
        <v>252590115</v>
      </c>
      <c r="F68" s="4">
        <v>0</v>
      </c>
      <c r="G68" s="4">
        <v>252590115</v>
      </c>
      <c r="H68" s="4">
        <v>0</v>
      </c>
      <c r="I68" s="4">
        <v>0</v>
      </c>
    </row>
    <row r="69" spans="1:9" x14ac:dyDescent="0.3">
      <c r="A69" s="3" t="s">
        <v>79</v>
      </c>
      <c r="B69" s="4">
        <v>24939920</v>
      </c>
      <c r="C69" s="4">
        <v>0</v>
      </c>
      <c r="D69" s="4">
        <v>24939920</v>
      </c>
      <c r="E69" s="4">
        <v>0</v>
      </c>
      <c r="F69" s="4">
        <v>24939920</v>
      </c>
      <c r="G69" s="4">
        <v>0</v>
      </c>
      <c r="H69" s="4">
        <v>0</v>
      </c>
      <c r="I69" s="4">
        <v>0</v>
      </c>
    </row>
    <row r="70" spans="1:9" x14ac:dyDescent="0.3">
      <c r="A70" s="3" t="s">
        <v>80</v>
      </c>
      <c r="B70" s="4">
        <v>631699614</v>
      </c>
      <c r="C70" s="4">
        <v>631699614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3">
      <c r="A71" s="3" t="s">
        <v>81</v>
      </c>
      <c r="B71" s="4">
        <v>4462163</v>
      </c>
      <c r="C71" s="4">
        <v>4462163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3">
      <c r="A72" s="3" t="s">
        <v>82</v>
      </c>
      <c r="B72" s="4">
        <v>12919518</v>
      </c>
      <c r="C72" s="4">
        <v>10514375</v>
      </c>
      <c r="D72" s="4">
        <v>2405143</v>
      </c>
      <c r="E72" s="4">
        <v>0</v>
      </c>
      <c r="F72" s="4">
        <v>2405143</v>
      </c>
      <c r="G72" s="4">
        <v>0</v>
      </c>
      <c r="H72" s="4">
        <v>0</v>
      </c>
      <c r="I72" s="4">
        <v>0</v>
      </c>
    </row>
    <row r="73" spans="1:9" x14ac:dyDescent="0.3">
      <c r="A73" s="3" t="s">
        <v>83</v>
      </c>
      <c r="B73" s="4">
        <v>24070982</v>
      </c>
      <c r="C73" s="4">
        <v>24070982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3">
      <c r="A74" s="3" t="s">
        <v>84</v>
      </c>
      <c r="B74" s="4">
        <v>0</v>
      </c>
      <c r="C74" s="4">
        <v>1200000</v>
      </c>
      <c r="D74" s="4">
        <v>0</v>
      </c>
      <c r="E74" s="4">
        <v>1200000</v>
      </c>
      <c r="F74" s="4">
        <v>0</v>
      </c>
      <c r="G74" s="4">
        <v>1200000</v>
      </c>
      <c r="H74" s="4">
        <v>0</v>
      </c>
      <c r="I74" s="4">
        <v>0</v>
      </c>
    </row>
    <row r="75" spans="1:9" x14ac:dyDescent="0.3">
      <c r="A75" s="3" t="s">
        <v>85</v>
      </c>
      <c r="B75" s="4">
        <v>11720360</v>
      </c>
      <c r="C75" s="4">
        <v>93857822</v>
      </c>
      <c r="D75" s="4">
        <v>0</v>
      </c>
      <c r="E75" s="4">
        <v>82137462</v>
      </c>
      <c r="F75" s="4">
        <v>0</v>
      </c>
      <c r="G75" s="4">
        <v>82137462</v>
      </c>
      <c r="H75" s="4">
        <v>0</v>
      </c>
      <c r="I75" s="4">
        <v>0</v>
      </c>
    </row>
    <row r="76" spans="1:9" x14ac:dyDescent="0.3">
      <c r="A76" s="3" t="s">
        <v>86</v>
      </c>
      <c r="B76" s="4">
        <v>0</v>
      </c>
      <c r="C76" s="4">
        <v>20000000</v>
      </c>
      <c r="D76" s="4">
        <v>0</v>
      </c>
      <c r="E76" s="4">
        <v>20000000</v>
      </c>
      <c r="F76" s="4">
        <v>0</v>
      </c>
      <c r="G76" s="4">
        <v>20000000</v>
      </c>
      <c r="H76" s="4">
        <v>0</v>
      </c>
      <c r="I76" s="4">
        <v>0</v>
      </c>
    </row>
    <row r="77" spans="1:9" x14ac:dyDescent="0.3">
      <c r="A77" s="3" t="s">
        <v>87</v>
      </c>
      <c r="B77" s="4">
        <v>0</v>
      </c>
      <c r="C77" s="4">
        <v>17464690</v>
      </c>
      <c r="D77" s="4">
        <v>0</v>
      </c>
      <c r="E77" s="4">
        <v>17464690</v>
      </c>
      <c r="F77" s="4">
        <v>0</v>
      </c>
      <c r="G77" s="4">
        <v>17464690</v>
      </c>
      <c r="H77" s="4">
        <v>0</v>
      </c>
      <c r="I77" s="4">
        <v>0</v>
      </c>
    </row>
    <row r="78" spans="1:9" x14ac:dyDescent="0.3">
      <c r="A78" s="3" t="s">
        <v>88</v>
      </c>
      <c r="B78" s="4">
        <v>0</v>
      </c>
      <c r="C78" s="4">
        <v>2000000</v>
      </c>
      <c r="D78" s="4">
        <v>0</v>
      </c>
      <c r="E78" s="4">
        <v>2000000</v>
      </c>
      <c r="F78" s="4">
        <v>0</v>
      </c>
      <c r="G78" s="4">
        <v>2000000</v>
      </c>
      <c r="H78" s="4">
        <v>0</v>
      </c>
      <c r="I78" s="4">
        <v>0</v>
      </c>
    </row>
    <row r="79" spans="1:9" x14ac:dyDescent="0.3">
      <c r="A79" s="3" t="s">
        <v>89</v>
      </c>
      <c r="B79" s="4">
        <v>305647125</v>
      </c>
      <c r="C79" s="4">
        <v>305647125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1:9" x14ac:dyDescent="0.3">
      <c r="A80" s="3" t="s">
        <v>90</v>
      </c>
      <c r="B80" s="4">
        <v>26483091</v>
      </c>
      <c r="C80" s="4">
        <v>30419953</v>
      </c>
      <c r="D80" s="4">
        <v>0</v>
      </c>
      <c r="E80" s="4">
        <v>3936862</v>
      </c>
      <c r="F80" s="4">
        <v>0</v>
      </c>
      <c r="G80" s="4">
        <v>3936862</v>
      </c>
      <c r="H80" s="4">
        <v>0</v>
      </c>
      <c r="I80" s="4">
        <v>0</v>
      </c>
    </row>
    <row r="81" spans="1:9" x14ac:dyDescent="0.3">
      <c r="A81" s="3" t="s">
        <v>91</v>
      </c>
      <c r="B81" s="4">
        <v>0</v>
      </c>
      <c r="C81" s="4">
        <v>10538964</v>
      </c>
      <c r="D81" s="4">
        <v>0</v>
      </c>
      <c r="E81" s="4">
        <v>10538964</v>
      </c>
      <c r="F81" s="4">
        <v>0</v>
      </c>
      <c r="G81" s="4">
        <v>10538964</v>
      </c>
      <c r="H81" s="4">
        <v>0</v>
      </c>
      <c r="I81" s="4">
        <v>0</v>
      </c>
    </row>
    <row r="82" spans="1:9" x14ac:dyDescent="0.3">
      <c r="A82" s="3" t="s">
        <v>92</v>
      </c>
      <c r="B82" s="4">
        <v>1218333</v>
      </c>
      <c r="C82" s="4">
        <v>30975001</v>
      </c>
      <c r="D82" s="4">
        <v>0</v>
      </c>
      <c r="E82" s="4">
        <v>29756668</v>
      </c>
      <c r="F82" s="4">
        <v>0</v>
      </c>
      <c r="G82" s="4">
        <v>29756668</v>
      </c>
      <c r="H82" s="4">
        <v>0</v>
      </c>
      <c r="I82" s="4">
        <v>0</v>
      </c>
    </row>
    <row r="83" spans="1:9" x14ac:dyDescent="0.3">
      <c r="A83" s="3" t="s">
        <v>93</v>
      </c>
      <c r="B83" s="4">
        <v>5237323</v>
      </c>
      <c r="C83" s="4">
        <v>21109284</v>
      </c>
      <c r="D83" s="4">
        <v>0</v>
      </c>
      <c r="E83" s="4">
        <v>15871961</v>
      </c>
      <c r="F83" s="4">
        <v>0</v>
      </c>
      <c r="G83" s="4">
        <v>15871961</v>
      </c>
      <c r="H83" s="4">
        <v>0</v>
      </c>
      <c r="I83" s="4">
        <v>0</v>
      </c>
    </row>
    <row r="84" spans="1:9" x14ac:dyDescent="0.3">
      <c r="A84" s="3" t="s">
        <v>94</v>
      </c>
      <c r="B84" s="4">
        <v>7208940</v>
      </c>
      <c r="C84" s="4">
        <v>7607586</v>
      </c>
      <c r="D84" s="4">
        <v>0</v>
      </c>
      <c r="E84" s="4">
        <v>398646</v>
      </c>
      <c r="F84" s="4">
        <v>0</v>
      </c>
      <c r="G84" s="4">
        <v>398646</v>
      </c>
      <c r="H84" s="4">
        <v>0</v>
      </c>
      <c r="I84" s="4">
        <v>0</v>
      </c>
    </row>
    <row r="85" spans="1:9" x14ac:dyDescent="0.3">
      <c r="A85" s="3" t="s">
        <v>95</v>
      </c>
      <c r="B85" s="4">
        <v>37526739</v>
      </c>
      <c r="C85" s="4">
        <v>40516922</v>
      </c>
      <c r="D85" s="4">
        <v>0</v>
      </c>
      <c r="E85" s="4">
        <v>2990183</v>
      </c>
      <c r="F85" s="4">
        <v>0</v>
      </c>
      <c r="G85" s="4">
        <v>2990183</v>
      </c>
      <c r="H85" s="4">
        <v>0</v>
      </c>
      <c r="I85" s="4">
        <v>0</v>
      </c>
    </row>
    <row r="86" spans="1:9" x14ac:dyDescent="0.3">
      <c r="A86" s="3" t="s">
        <v>96</v>
      </c>
      <c r="B86" s="4">
        <v>7222976</v>
      </c>
      <c r="C86" s="4">
        <v>7616086</v>
      </c>
      <c r="D86" s="4">
        <v>0</v>
      </c>
      <c r="E86" s="4">
        <v>393110</v>
      </c>
      <c r="F86" s="4">
        <v>0</v>
      </c>
      <c r="G86" s="4">
        <v>393110</v>
      </c>
      <c r="H86" s="4">
        <v>0</v>
      </c>
      <c r="I86" s="4">
        <v>0</v>
      </c>
    </row>
    <row r="87" spans="1:9" x14ac:dyDescent="0.3">
      <c r="A87" s="3" t="s">
        <v>97</v>
      </c>
      <c r="B87" s="4">
        <v>18299360</v>
      </c>
      <c r="C87" s="4">
        <v>20493463</v>
      </c>
      <c r="D87" s="4">
        <v>0</v>
      </c>
      <c r="E87" s="4">
        <v>2194103</v>
      </c>
      <c r="F87" s="4">
        <v>0</v>
      </c>
      <c r="G87" s="4">
        <v>2194103</v>
      </c>
      <c r="H87" s="4">
        <v>0</v>
      </c>
      <c r="I87" s="4">
        <v>0</v>
      </c>
    </row>
    <row r="88" spans="1:9" x14ac:dyDescent="0.3">
      <c r="A88" s="3" t="s">
        <v>98</v>
      </c>
      <c r="B88" s="4">
        <v>7643257</v>
      </c>
      <c r="C88" s="4">
        <v>7923038</v>
      </c>
      <c r="D88" s="4">
        <v>0</v>
      </c>
      <c r="E88" s="4">
        <v>279781</v>
      </c>
      <c r="F88" s="4">
        <v>0</v>
      </c>
      <c r="G88" s="4">
        <v>279781</v>
      </c>
      <c r="H88" s="4">
        <v>0</v>
      </c>
      <c r="I88" s="4">
        <v>0</v>
      </c>
    </row>
    <row r="89" spans="1:9" x14ac:dyDescent="0.3">
      <c r="A89" s="3" t="s">
        <v>99</v>
      </c>
      <c r="B89" s="4">
        <v>23893406</v>
      </c>
      <c r="C89" s="4">
        <v>26796337</v>
      </c>
      <c r="D89" s="4">
        <v>0</v>
      </c>
      <c r="E89" s="4">
        <v>2902931</v>
      </c>
      <c r="F89" s="4">
        <v>0</v>
      </c>
      <c r="G89" s="4">
        <v>2902931</v>
      </c>
      <c r="H89" s="4">
        <v>0</v>
      </c>
      <c r="I89" s="4">
        <v>0</v>
      </c>
    </row>
    <row r="90" spans="1:9" x14ac:dyDescent="0.3">
      <c r="A90" s="3" t="s">
        <v>100</v>
      </c>
      <c r="B90" s="4">
        <v>2784087</v>
      </c>
      <c r="C90" s="4">
        <v>2975461</v>
      </c>
      <c r="D90" s="4">
        <v>0</v>
      </c>
      <c r="E90" s="4">
        <v>191374</v>
      </c>
      <c r="F90" s="4">
        <v>0</v>
      </c>
      <c r="G90" s="4">
        <v>191374</v>
      </c>
      <c r="H90" s="4">
        <v>0</v>
      </c>
      <c r="I90" s="4">
        <v>0</v>
      </c>
    </row>
    <row r="91" spans="1:9" x14ac:dyDescent="0.3">
      <c r="A91" s="3" t="s">
        <v>101</v>
      </c>
      <c r="B91" s="4">
        <v>1665547</v>
      </c>
      <c r="C91" s="4">
        <v>1786522</v>
      </c>
      <c r="D91" s="4">
        <v>0</v>
      </c>
      <c r="E91" s="4">
        <v>120975</v>
      </c>
      <c r="F91" s="4">
        <v>0</v>
      </c>
      <c r="G91" s="4">
        <v>120975</v>
      </c>
      <c r="H91" s="4">
        <v>0</v>
      </c>
      <c r="I91" s="4">
        <v>0</v>
      </c>
    </row>
    <row r="92" spans="1:9" x14ac:dyDescent="0.3">
      <c r="A92" s="3" t="s">
        <v>102</v>
      </c>
      <c r="B92" s="4">
        <v>6059319</v>
      </c>
      <c r="C92" s="4">
        <v>6670349</v>
      </c>
      <c r="D92" s="4">
        <v>0</v>
      </c>
      <c r="E92" s="4">
        <v>611030</v>
      </c>
      <c r="F92" s="4">
        <v>0</v>
      </c>
      <c r="G92" s="4">
        <v>611030</v>
      </c>
      <c r="H92" s="4">
        <v>0</v>
      </c>
      <c r="I92" s="4">
        <v>0</v>
      </c>
    </row>
    <row r="93" spans="1:9" x14ac:dyDescent="0.3">
      <c r="A93" s="3" t="s">
        <v>103</v>
      </c>
      <c r="B93" s="4">
        <v>5238361</v>
      </c>
      <c r="C93" s="4">
        <v>5640815</v>
      </c>
      <c r="D93" s="4">
        <v>0</v>
      </c>
      <c r="E93" s="4">
        <v>402454</v>
      </c>
      <c r="F93" s="4">
        <v>0</v>
      </c>
      <c r="G93" s="4">
        <v>402454</v>
      </c>
      <c r="H93" s="4">
        <v>0</v>
      </c>
      <c r="I93" s="4">
        <v>0</v>
      </c>
    </row>
    <row r="94" spans="1:9" x14ac:dyDescent="0.3">
      <c r="A94" s="3" t="s">
        <v>104</v>
      </c>
      <c r="B94" s="4">
        <v>795412</v>
      </c>
      <c r="C94" s="4">
        <v>795412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1:9" x14ac:dyDescent="0.3">
      <c r="A95" s="3" t="s">
        <v>105</v>
      </c>
      <c r="B95" s="4">
        <v>1834443</v>
      </c>
      <c r="C95" s="4">
        <v>2773474</v>
      </c>
      <c r="D95" s="4">
        <v>0</v>
      </c>
      <c r="E95" s="4">
        <v>939031</v>
      </c>
      <c r="F95" s="4">
        <v>0</v>
      </c>
      <c r="G95" s="4">
        <v>939031</v>
      </c>
      <c r="H95" s="4">
        <v>0</v>
      </c>
      <c r="I95" s="4">
        <v>0</v>
      </c>
    </row>
    <row r="96" spans="1:9" x14ac:dyDescent="0.3">
      <c r="A96" s="3" t="s">
        <v>106</v>
      </c>
      <c r="B96" s="4">
        <v>202639085</v>
      </c>
      <c r="C96" s="4">
        <v>208576922</v>
      </c>
      <c r="D96" s="4">
        <v>0</v>
      </c>
      <c r="E96" s="4">
        <v>5937837</v>
      </c>
      <c r="F96" s="4">
        <v>0</v>
      </c>
      <c r="G96" s="4">
        <v>5937837</v>
      </c>
      <c r="H96" s="4">
        <v>0</v>
      </c>
      <c r="I96" s="4">
        <v>0</v>
      </c>
    </row>
    <row r="97" spans="1:9" x14ac:dyDescent="0.3">
      <c r="A97" s="3" t="s">
        <v>107</v>
      </c>
      <c r="B97" s="4">
        <v>37288807</v>
      </c>
      <c r="C97" s="4">
        <v>37288807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3">
      <c r="A98" s="3" t="s">
        <v>108</v>
      </c>
      <c r="B98" s="4">
        <v>248748279</v>
      </c>
      <c r="C98" s="4">
        <v>248748279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1:9" x14ac:dyDescent="0.3">
      <c r="A99" s="3" t="s">
        <v>109</v>
      </c>
      <c r="B99" s="4">
        <v>1683700938</v>
      </c>
      <c r="C99" s="4">
        <v>1683700938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1:9" x14ac:dyDescent="0.3">
      <c r="A100" s="3" t="s">
        <v>110</v>
      </c>
      <c r="B100" s="4">
        <v>185838698</v>
      </c>
      <c r="C100" s="4">
        <v>185838698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3">
      <c r="A101" s="3" t="s">
        <v>111</v>
      </c>
      <c r="B101" s="4">
        <v>5467943</v>
      </c>
      <c r="C101" s="4">
        <v>5467943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3">
      <c r="A102" s="3" t="s">
        <v>112</v>
      </c>
      <c r="B102" s="4">
        <v>5084730</v>
      </c>
      <c r="C102" s="4">
        <v>5084730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3">
      <c r="A103" s="3" t="s">
        <v>113</v>
      </c>
      <c r="B103" s="4">
        <v>4893656</v>
      </c>
      <c r="C103" s="4">
        <v>4893656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1:9" x14ac:dyDescent="0.3">
      <c r="A104" s="3" t="s">
        <v>114</v>
      </c>
      <c r="B104" s="4">
        <v>15912348</v>
      </c>
      <c r="C104" s="4">
        <v>15912348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3">
      <c r="A105" s="3" t="s">
        <v>115</v>
      </c>
      <c r="B105" s="4">
        <v>1709884785</v>
      </c>
      <c r="C105" s="4">
        <v>1709884785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1:9" x14ac:dyDescent="0.3">
      <c r="A106" s="3" t="s">
        <v>116</v>
      </c>
      <c r="B106" s="4">
        <v>31236262</v>
      </c>
      <c r="C106" s="4">
        <v>31236262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</row>
    <row r="107" spans="1:9" x14ac:dyDescent="0.3">
      <c r="A107" s="3" t="s">
        <v>117</v>
      </c>
      <c r="B107" s="4">
        <v>2324236</v>
      </c>
      <c r="C107" s="4">
        <v>2324236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1:9" x14ac:dyDescent="0.3">
      <c r="A108" s="3" t="s">
        <v>118</v>
      </c>
      <c r="B108" s="4">
        <v>537500</v>
      </c>
      <c r="C108" s="4">
        <v>537500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1:9" x14ac:dyDescent="0.3">
      <c r="A109" s="3" t="s">
        <v>119</v>
      </c>
      <c r="B109" s="4">
        <v>6885030</v>
      </c>
      <c r="C109" s="4">
        <v>6885030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1:9" x14ac:dyDescent="0.3">
      <c r="A110" s="3" t="s">
        <v>120</v>
      </c>
      <c r="B110" s="4">
        <v>43127090</v>
      </c>
      <c r="C110" s="4">
        <v>43127090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1:9" x14ac:dyDescent="0.3">
      <c r="A111" s="3" t="s">
        <v>121</v>
      </c>
      <c r="B111" s="4">
        <v>2328564</v>
      </c>
      <c r="C111" s="4">
        <v>2328564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1:9" x14ac:dyDescent="0.3">
      <c r="A112" s="3" t="s">
        <v>122</v>
      </c>
      <c r="B112" s="4">
        <v>3239000</v>
      </c>
      <c r="C112" s="4">
        <v>3239000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1:9" x14ac:dyDescent="0.3">
      <c r="A113" s="3" t="s">
        <v>123</v>
      </c>
      <c r="B113" s="4">
        <v>25200000</v>
      </c>
      <c r="C113" s="4">
        <v>25200000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x14ac:dyDescent="0.3">
      <c r="A114" s="3" t="s">
        <v>124</v>
      </c>
      <c r="B114" s="4">
        <v>65304033</v>
      </c>
      <c r="C114" s="4">
        <v>65304033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1:9" x14ac:dyDescent="0.3">
      <c r="A115" s="3" t="s">
        <v>125</v>
      </c>
      <c r="B115" s="4">
        <v>2590510</v>
      </c>
      <c r="C115" s="4">
        <v>2590510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1:9" x14ac:dyDescent="0.3">
      <c r="A116" s="3" t="s">
        <v>126</v>
      </c>
      <c r="B116" s="4">
        <v>6098097</v>
      </c>
      <c r="C116" s="4">
        <v>6098097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1:9" x14ac:dyDescent="0.3">
      <c r="A117" s="3" t="s">
        <v>127</v>
      </c>
      <c r="B117" s="4">
        <v>13652198</v>
      </c>
      <c r="C117" s="4">
        <v>13652198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3">
      <c r="A118" s="3" t="s">
        <v>128</v>
      </c>
      <c r="B118" s="4">
        <v>400721</v>
      </c>
      <c r="C118" s="4">
        <v>400721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1:9" x14ac:dyDescent="0.3">
      <c r="A119" s="3" t="s">
        <v>129</v>
      </c>
      <c r="B119" s="4">
        <v>3812021</v>
      </c>
      <c r="C119" s="4">
        <v>3812021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1:9" x14ac:dyDescent="0.3">
      <c r="A120" s="3" t="s">
        <v>130</v>
      </c>
      <c r="B120" s="4">
        <v>97030000</v>
      </c>
      <c r="C120" s="4">
        <v>97030000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1:9" x14ac:dyDescent="0.3">
      <c r="A121" s="3" t="s">
        <v>131</v>
      </c>
      <c r="B121" s="4">
        <v>4232093</v>
      </c>
      <c r="C121" s="4">
        <v>4232093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3">
      <c r="A122" s="3" t="s">
        <v>132</v>
      </c>
      <c r="B122" s="4">
        <v>7101881</v>
      </c>
      <c r="C122" s="4">
        <v>7101881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1:9" x14ac:dyDescent="0.3">
      <c r="A123" s="3" t="s">
        <v>133</v>
      </c>
      <c r="B123" s="4">
        <v>9861331</v>
      </c>
      <c r="C123" s="4">
        <v>9861331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x14ac:dyDescent="0.3">
      <c r="A124" s="3" t="s">
        <v>134</v>
      </c>
      <c r="B124" s="4">
        <v>91056187</v>
      </c>
      <c r="C124" s="4">
        <v>91056187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x14ac:dyDescent="0.3">
      <c r="A125" s="3" t="s">
        <v>135</v>
      </c>
      <c r="B125" s="4">
        <v>1059506700</v>
      </c>
      <c r="C125" s="4">
        <v>1059506700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1:9" x14ac:dyDescent="0.3">
      <c r="A126" s="3" t="s">
        <v>136</v>
      </c>
      <c r="B126" s="4">
        <v>37767834</v>
      </c>
      <c r="C126" s="4">
        <v>37767834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3">
      <c r="A127" s="3" t="s">
        <v>137</v>
      </c>
      <c r="B127" s="4">
        <v>90902113</v>
      </c>
      <c r="C127" s="4">
        <v>90902113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1:9" x14ac:dyDescent="0.3">
      <c r="A128" s="3" t="s">
        <v>138</v>
      </c>
      <c r="B128" s="4">
        <v>6592000</v>
      </c>
      <c r="C128" s="4">
        <v>6592000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3">
      <c r="A129" s="3" t="s">
        <v>139</v>
      </c>
      <c r="B129" s="4">
        <v>11714053</v>
      </c>
      <c r="C129" s="4">
        <v>11714053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3">
      <c r="A130" s="3" t="s">
        <v>140</v>
      </c>
      <c r="B130" s="4">
        <v>690314402</v>
      </c>
      <c r="C130" s="4">
        <v>690314402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1:9" x14ac:dyDescent="0.3">
      <c r="A131" s="3" t="s">
        <v>141</v>
      </c>
      <c r="B131" s="4">
        <v>41841527</v>
      </c>
      <c r="C131" s="4">
        <v>41841527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x14ac:dyDescent="0.3">
      <c r="A132" s="3" t="s">
        <v>142</v>
      </c>
      <c r="B132" s="4">
        <v>155130780</v>
      </c>
      <c r="C132" s="4">
        <v>155130780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3">
      <c r="A133" s="3" t="s">
        <v>143</v>
      </c>
      <c r="B133" s="4">
        <v>5922620</v>
      </c>
      <c r="C133" s="4">
        <v>5922620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3">
      <c r="A134" s="3" t="s">
        <v>144</v>
      </c>
      <c r="B134" s="4">
        <v>2506634</v>
      </c>
      <c r="C134" s="4">
        <v>2506634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1:9" x14ac:dyDescent="0.3">
      <c r="A135" s="3" t="s">
        <v>145</v>
      </c>
      <c r="B135" s="4">
        <v>36613020</v>
      </c>
      <c r="C135" s="4">
        <v>36613020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1:9" x14ac:dyDescent="0.3">
      <c r="A136" s="3" t="s">
        <v>146</v>
      </c>
      <c r="B136" s="4">
        <v>25000000</v>
      </c>
      <c r="C136" s="4">
        <v>25000000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</row>
    <row r="137" spans="1:9" x14ac:dyDescent="0.3">
      <c r="A137" s="3" t="s">
        <v>147</v>
      </c>
      <c r="B137" s="4">
        <v>977072</v>
      </c>
      <c r="C137" s="4">
        <v>977072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1:9" x14ac:dyDescent="0.3">
      <c r="A138" s="3" t="s">
        <v>148</v>
      </c>
      <c r="B138" s="4">
        <v>485000</v>
      </c>
      <c r="C138" s="4">
        <v>485000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3">
      <c r="A139" s="3" t="s">
        <v>149</v>
      </c>
      <c r="B139" s="4">
        <v>55044002</v>
      </c>
      <c r="C139" s="4">
        <v>55044002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1:9" x14ac:dyDescent="0.3">
      <c r="A140" s="3" t="s">
        <v>150</v>
      </c>
      <c r="B140" s="4">
        <v>127516693</v>
      </c>
      <c r="C140" s="4">
        <v>127516693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</row>
    <row r="141" spans="1:9" x14ac:dyDescent="0.3">
      <c r="A141" s="3" t="s">
        <v>151</v>
      </c>
      <c r="B141" s="4">
        <v>63000000</v>
      </c>
      <c r="C141" s="4">
        <v>63000000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3">
      <c r="A142" s="3" t="s">
        <v>152</v>
      </c>
      <c r="B142" s="4">
        <v>309287</v>
      </c>
      <c r="C142" s="4">
        <v>309287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1:9" x14ac:dyDescent="0.3">
      <c r="A143" s="3" t="s">
        <v>153</v>
      </c>
      <c r="B143" s="4">
        <v>4169850</v>
      </c>
      <c r="C143" s="4">
        <v>4169850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1:9" x14ac:dyDescent="0.3">
      <c r="A144" s="3" t="s">
        <v>154</v>
      </c>
      <c r="B144" s="4">
        <v>19193599</v>
      </c>
      <c r="C144" s="4">
        <v>19193599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3">
      <c r="A145" s="3" t="s">
        <v>155</v>
      </c>
      <c r="B145" s="4">
        <v>228495841</v>
      </c>
      <c r="C145" s="4">
        <v>228495841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1:9" x14ac:dyDescent="0.3">
      <c r="A146" s="3" t="s">
        <v>156</v>
      </c>
      <c r="B146" s="4">
        <v>49825000</v>
      </c>
      <c r="C146" s="4">
        <v>49825000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1:9" x14ac:dyDescent="0.3">
      <c r="A147" s="3" t="s">
        <v>157</v>
      </c>
      <c r="B147" s="4">
        <v>58972000</v>
      </c>
      <c r="C147" s="4">
        <v>58972000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3">
      <c r="A148" s="3" t="s">
        <v>158</v>
      </c>
      <c r="B148" s="4">
        <v>20000000</v>
      </c>
      <c r="C148" s="4">
        <v>20000000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</row>
    <row r="149" spans="1:9" x14ac:dyDescent="0.3">
      <c r="A149" s="3" t="s">
        <v>159</v>
      </c>
      <c r="B149" s="4">
        <v>78661569</v>
      </c>
      <c r="C149" s="4">
        <v>78661569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1:9" x14ac:dyDescent="0.3">
      <c r="A150" s="3" t="s">
        <v>160</v>
      </c>
      <c r="B150" s="4">
        <v>34747740</v>
      </c>
      <c r="C150" s="4">
        <v>34747740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1:9" x14ac:dyDescent="0.3">
      <c r="A151" s="3" t="s">
        <v>161</v>
      </c>
      <c r="B151" s="4">
        <v>11373384</v>
      </c>
      <c r="C151" s="4">
        <v>11373384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1:9" x14ac:dyDescent="0.3">
      <c r="A152" s="3" t="s">
        <v>162</v>
      </c>
      <c r="B152" s="4">
        <v>225264726</v>
      </c>
      <c r="C152" s="4">
        <v>225264726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3">
      <c r="A153" s="3" t="s">
        <v>163</v>
      </c>
      <c r="B153" s="4">
        <v>148206356</v>
      </c>
      <c r="C153" s="4">
        <v>148206356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3">
      <c r="A154" s="3" t="s">
        <v>164</v>
      </c>
      <c r="B154" s="4">
        <v>96644108</v>
      </c>
      <c r="C154" s="4">
        <v>107315301</v>
      </c>
      <c r="D154" s="4">
        <v>0</v>
      </c>
      <c r="E154" s="4">
        <v>10671193</v>
      </c>
      <c r="F154" s="4">
        <v>0</v>
      </c>
      <c r="G154" s="4">
        <v>10671193</v>
      </c>
      <c r="H154" s="4">
        <v>0</v>
      </c>
      <c r="I154" s="4">
        <v>0</v>
      </c>
    </row>
    <row r="155" spans="1:9" x14ac:dyDescent="0.3">
      <c r="A155" s="3" t="s">
        <v>165</v>
      </c>
      <c r="B155" s="4">
        <v>62990000</v>
      </c>
      <c r="C155" s="4">
        <v>62990000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1:9" x14ac:dyDescent="0.3">
      <c r="A156" s="3" t="s">
        <v>166</v>
      </c>
      <c r="B156" s="4">
        <v>100187084</v>
      </c>
      <c r="C156" s="4">
        <v>101515588</v>
      </c>
      <c r="D156" s="4">
        <v>0</v>
      </c>
      <c r="E156" s="4">
        <v>1328504</v>
      </c>
      <c r="F156" s="4">
        <v>0</v>
      </c>
      <c r="G156" s="4">
        <v>1328504</v>
      </c>
      <c r="H156" s="4">
        <v>0</v>
      </c>
      <c r="I156" s="4">
        <v>0</v>
      </c>
    </row>
    <row r="157" spans="1:9" x14ac:dyDescent="0.3">
      <c r="A157" s="3" t="s">
        <v>167</v>
      </c>
      <c r="B157" s="4">
        <v>0</v>
      </c>
      <c r="C157" s="4">
        <v>4350132</v>
      </c>
      <c r="D157" s="4">
        <v>0</v>
      </c>
      <c r="E157" s="4">
        <v>4350132</v>
      </c>
      <c r="F157" s="4">
        <v>0</v>
      </c>
      <c r="G157" s="4">
        <v>4350132</v>
      </c>
      <c r="H157" s="4">
        <v>0</v>
      </c>
      <c r="I157" s="4">
        <v>0</v>
      </c>
    </row>
    <row r="158" spans="1:9" x14ac:dyDescent="0.3">
      <c r="A158" s="3" t="s">
        <v>168</v>
      </c>
      <c r="B158" s="4">
        <v>0</v>
      </c>
      <c r="C158" s="4">
        <v>21036807</v>
      </c>
      <c r="D158" s="4">
        <v>0</v>
      </c>
      <c r="E158" s="4">
        <v>21036807</v>
      </c>
      <c r="F158" s="4">
        <v>0</v>
      </c>
      <c r="G158" s="4">
        <v>21036807</v>
      </c>
      <c r="H158" s="4">
        <v>0</v>
      </c>
      <c r="I158" s="4">
        <v>0</v>
      </c>
    </row>
    <row r="159" spans="1:9" x14ac:dyDescent="0.3">
      <c r="A159" s="3" t="s">
        <v>169</v>
      </c>
      <c r="B159" s="4">
        <v>0</v>
      </c>
      <c r="C159" s="4">
        <v>14105433</v>
      </c>
      <c r="D159" s="4">
        <v>0</v>
      </c>
      <c r="E159" s="4">
        <v>14105433</v>
      </c>
      <c r="F159" s="4">
        <v>0</v>
      </c>
      <c r="G159" s="4">
        <v>14105433</v>
      </c>
      <c r="H159" s="4">
        <v>0</v>
      </c>
      <c r="I159" s="4">
        <v>0</v>
      </c>
    </row>
    <row r="160" spans="1:9" x14ac:dyDescent="0.3">
      <c r="A160" s="3" t="s">
        <v>170</v>
      </c>
      <c r="B160" s="4">
        <v>0</v>
      </c>
      <c r="C160" s="4">
        <v>7732327</v>
      </c>
      <c r="D160" s="4">
        <v>0</v>
      </c>
      <c r="E160" s="4">
        <v>7732327</v>
      </c>
      <c r="F160" s="4">
        <v>0</v>
      </c>
      <c r="G160" s="4">
        <v>7732327</v>
      </c>
      <c r="H160" s="4">
        <v>0</v>
      </c>
      <c r="I160" s="4">
        <v>0</v>
      </c>
    </row>
    <row r="161" spans="1:9" x14ac:dyDescent="0.3">
      <c r="A161" s="3" t="s">
        <v>171</v>
      </c>
      <c r="B161" s="4">
        <v>9753687</v>
      </c>
      <c r="C161" s="4">
        <v>9753687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</row>
    <row r="162" spans="1:9" x14ac:dyDescent="0.3">
      <c r="A162" s="3" t="s">
        <v>172</v>
      </c>
      <c r="B162" s="4">
        <v>2823400</v>
      </c>
      <c r="C162" s="4">
        <v>2823400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</row>
    <row r="163" spans="1:9" x14ac:dyDescent="0.3">
      <c r="A163" s="3" t="s">
        <v>173</v>
      </c>
      <c r="B163" s="4">
        <v>222120526</v>
      </c>
      <c r="C163" s="4">
        <v>426492313</v>
      </c>
      <c r="D163" s="4">
        <v>0</v>
      </c>
      <c r="E163" s="4">
        <v>204371787</v>
      </c>
      <c r="F163" s="4">
        <v>0</v>
      </c>
      <c r="G163" s="4">
        <v>204371787</v>
      </c>
      <c r="H163" s="4">
        <v>0</v>
      </c>
      <c r="I163" s="4">
        <v>0</v>
      </c>
    </row>
    <row r="164" spans="1:9" x14ac:dyDescent="0.3">
      <c r="A164" s="3" t="s">
        <v>174</v>
      </c>
      <c r="B164" s="4">
        <v>44558129</v>
      </c>
      <c r="C164" s="4">
        <v>44558129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3">
      <c r="A165" s="3" t="s">
        <v>175</v>
      </c>
      <c r="B165" s="4">
        <v>5901661</v>
      </c>
      <c r="C165" s="4">
        <v>5901661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</row>
    <row r="166" spans="1:9" x14ac:dyDescent="0.3">
      <c r="A166" s="3" t="s">
        <v>176</v>
      </c>
      <c r="B166" s="4">
        <v>36403581</v>
      </c>
      <c r="C166" s="4">
        <v>36403581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</row>
    <row r="167" spans="1:9" x14ac:dyDescent="0.3">
      <c r="A167" s="3" t="s">
        <v>177</v>
      </c>
      <c r="B167" s="4">
        <v>8158395</v>
      </c>
      <c r="C167" s="4">
        <v>8158395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</row>
    <row r="168" spans="1:9" x14ac:dyDescent="0.3">
      <c r="A168" s="3" t="s">
        <v>178</v>
      </c>
      <c r="B168" s="4">
        <v>7072782</v>
      </c>
      <c r="C168" s="4">
        <v>7072782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</row>
    <row r="169" spans="1:9" x14ac:dyDescent="0.3">
      <c r="A169" s="3" t="s">
        <v>179</v>
      </c>
      <c r="B169" s="4">
        <v>33555003</v>
      </c>
      <c r="C169" s="4">
        <v>33555003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</row>
    <row r="170" spans="1:9" x14ac:dyDescent="0.3">
      <c r="A170" s="3" t="s">
        <v>180</v>
      </c>
      <c r="B170" s="4">
        <v>44183192</v>
      </c>
      <c r="C170" s="4">
        <v>51533933</v>
      </c>
      <c r="D170" s="4">
        <v>0</v>
      </c>
      <c r="E170" s="4">
        <v>7350741</v>
      </c>
      <c r="F170" s="4">
        <v>0</v>
      </c>
      <c r="G170" s="4">
        <v>7350741</v>
      </c>
      <c r="H170" s="4">
        <v>0</v>
      </c>
      <c r="I170" s="4">
        <v>0</v>
      </c>
    </row>
    <row r="171" spans="1:9" x14ac:dyDescent="0.3">
      <c r="A171" s="3" t="s">
        <v>181</v>
      </c>
      <c r="B171" s="4">
        <v>16194426</v>
      </c>
      <c r="C171" s="4">
        <v>16194426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</row>
    <row r="172" spans="1:9" x14ac:dyDescent="0.3">
      <c r="A172" s="3" t="s">
        <v>182</v>
      </c>
      <c r="B172" s="4">
        <v>80058424</v>
      </c>
      <c r="C172" s="4">
        <v>80058424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3">
      <c r="A173" s="3" t="s">
        <v>183</v>
      </c>
      <c r="B173" s="4">
        <v>60049806</v>
      </c>
      <c r="C173" s="4">
        <v>60789861</v>
      </c>
      <c r="D173" s="4">
        <v>0</v>
      </c>
      <c r="E173" s="4">
        <v>740055</v>
      </c>
      <c r="F173" s="4">
        <v>0</v>
      </c>
      <c r="G173" s="4">
        <v>740055</v>
      </c>
      <c r="H173" s="4">
        <v>0</v>
      </c>
      <c r="I173" s="4">
        <v>0</v>
      </c>
    </row>
    <row r="174" spans="1:9" x14ac:dyDescent="0.3">
      <c r="A174" s="3" t="s">
        <v>184</v>
      </c>
      <c r="B174" s="4">
        <v>3668950</v>
      </c>
      <c r="C174" s="4">
        <v>4258055</v>
      </c>
      <c r="D174" s="4">
        <v>0</v>
      </c>
      <c r="E174" s="4">
        <v>589105</v>
      </c>
      <c r="F174" s="4">
        <v>0</v>
      </c>
      <c r="G174" s="4">
        <v>589105</v>
      </c>
      <c r="H174" s="4">
        <v>0</v>
      </c>
      <c r="I174" s="4">
        <v>0</v>
      </c>
    </row>
    <row r="175" spans="1:9" x14ac:dyDescent="0.3">
      <c r="A175" s="3" t="s">
        <v>185</v>
      </c>
      <c r="B175" s="4">
        <v>363764800</v>
      </c>
      <c r="C175" s="4">
        <v>1096993729</v>
      </c>
      <c r="D175" s="4">
        <v>0</v>
      </c>
      <c r="E175" s="4">
        <v>733228929</v>
      </c>
      <c r="F175" s="4">
        <v>0</v>
      </c>
      <c r="G175" s="4">
        <v>733228929</v>
      </c>
      <c r="H175" s="4">
        <v>0</v>
      </c>
      <c r="I175" s="4">
        <v>0</v>
      </c>
    </row>
    <row r="176" spans="1:9" x14ac:dyDescent="0.3">
      <c r="A176" s="3" t="s">
        <v>186</v>
      </c>
      <c r="B176" s="4">
        <v>4462163</v>
      </c>
      <c r="C176" s="4">
        <v>4462163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3">
      <c r="A177" s="3" t="s">
        <v>187</v>
      </c>
      <c r="B177" s="4">
        <v>0</v>
      </c>
      <c r="C177" s="4">
        <v>3967107</v>
      </c>
      <c r="D177" s="4">
        <v>0</v>
      </c>
      <c r="E177" s="4">
        <v>3967107</v>
      </c>
      <c r="F177" s="4">
        <v>0</v>
      </c>
      <c r="G177" s="4">
        <v>3967107</v>
      </c>
      <c r="H177" s="4">
        <v>0</v>
      </c>
      <c r="I177" s="4">
        <v>0</v>
      </c>
    </row>
    <row r="178" spans="1:9" x14ac:dyDescent="0.3">
      <c r="A178" s="3" t="s">
        <v>188</v>
      </c>
      <c r="B178" s="4">
        <v>0</v>
      </c>
      <c r="C178" s="4">
        <v>1874836514</v>
      </c>
      <c r="D178" s="4">
        <v>0</v>
      </c>
      <c r="E178" s="4">
        <v>1874836514</v>
      </c>
      <c r="F178" s="4">
        <v>0</v>
      </c>
      <c r="G178" s="4">
        <v>1874836514</v>
      </c>
      <c r="H178" s="4">
        <v>0</v>
      </c>
      <c r="I178" s="4">
        <v>0</v>
      </c>
    </row>
    <row r="179" spans="1:9" x14ac:dyDescent="0.3">
      <c r="A179" s="3" t="s">
        <v>189</v>
      </c>
      <c r="B179" s="4">
        <v>720010334</v>
      </c>
      <c r="C179" s="4">
        <v>12696353675</v>
      </c>
      <c r="D179" s="4">
        <v>0</v>
      </c>
      <c r="E179" s="4">
        <v>11976343341</v>
      </c>
      <c r="F179" s="4">
        <v>0</v>
      </c>
      <c r="G179" s="4">
        <v>11976343341</v>
      </c>
      <c r="H179" s="4">
        <v>0</v>
      </c>
      <c r="I179" s="4">
        <v>0</v>
      </c>
    </row>
    <row r="180" spans="1:9" x14ac:dyDescent="0.3">
      <c r="A180" s="3" t="s">
        <v>190</v>
      </c>
      <c r="B180" s="4">
        <v>44536144</v>
      </c>
      <c r="C180" s="4">
        <v>1176381744</v>
      </c>
      <c r="D180" s="4">
        <v>0</v>
      </c>
      <c r="E180" s="4">
        <v>1131845600</v>
      </c>
      <c r="F180" s="4">
        <v>0</v>
      </c>
      <c r="G180" s="4">
        <v>1131845600</v>
      </c>
      <c r="H180" s="4">
        <v>0</v>
      </c>
      <c r="I180" s="4">
        <v>0</v>
      </c>
    </row>
    <row r="181" spans="1:9" x14ac:dyDescent="0.3">
      <c r="A181" s="3" t="s">
        <v>191</v>
      </c>
      <c r="B181" s="4">
        <v>353429026</v>
      </c>
      <c r="C181" s="4">
        <v>1266577003</v>
      </c>
      <c r="D181" s="4">
        <v>0</v>
      </c>
      <c r="E181" s="4">
        <v>913147977</v>
      </c>
      <c r="F181" s="4">
        <v>0</v>
      </c>
      <c r="G181" s="4">
        <v>913147977</v>
      </c>
      <c r="H181" s="4">
        <v>0</v>
      </c>
      <c r="I181" s="4">
        <v>0</v>
      </c>
    </row>
    <row r="182" spans="1:9" x14ac:dyDescent="0.3">
      <c r="A182" s="3" t="s">
        <v>192</v>
      </c>
      <c r="B182" s="4">
        <v>0</v>
      </c>
      <c r="C182" s="4">
        <v>63880047</v>
      </c>
      <c r="D182" s="4">
        <v>0</v>
      </c>
      <c r="E182" s="4">
        <v>63880047</v>
      </c>
      <c r="F182" s="4">
        <v>0</v>
      </c>
      <c r="G182" s="4">
        <v>0</v>
      </c>
      <c r="H182" s="4">
        <v>0</v>
      </c>
      <c r="I182" s="4">
        <v>63880047</v>
      </c>
    </row>
    <row r="183" spans="1:9" x14ac:dyDescent="0.3">
      <c r="A183" s="3" t="s">
        <v>193</v>
      </c>
      <c r="B183" s="4">
        <v>9000</v>
      </c>
      <c r="C183" s="4">
        <v>4249626</v>
      </c>
      <c r="D183" s="4">
        <v>0</v>
      </c>
      <c r="E183" s="4">
        <v>4240626</v>
      </c>
      <c r="F183" s="4">
        <v>0</v>
      </c>
      <c r="G183" s="4">
        <v>0</v>
      </c>
      <c r="H183" s="4">
        <v>0</v>
      </c>
      <c r="I183" s="4">
        <v>4240626</v>
      </c>
    </row>
    <row r="184" spans="1:9" x14ac:dyDescent="0.3">
      <c r="A184" s="3" t="s">
        <v>194</v>
      </c>
      <c r="B184" s="4">
        <v>9921310</v>
      </c>
      <c r="C184" s="4">
        <v>16504310</v>
      </c>
      <c r="D184" s="4">
        <v>0</v>
      </c>
      <c r="E184" s="4">
        <v>6583000</v>
      </c>
      <c r="F184" s="4">
        <v>0</v>
      </c>
      <c r="G184" s="4">
        <v>0</v>
      </c>
      <c r="H184" s="4">
        <v>0</v>
      </c>
      <c r="I184" s="4">
        <v>6583000</v>
      </c>
    </row>
    <row r="185" spans="1:9" x14ac:dyDescent="0.3">
      <c r="A185" s="3" t="s">
        <v>195</v>
      </c>
      <c r="B185" s="4">
        <v>0</v>
      </c>
      <c r="C185" s="4">
        <v>551260502</v>
      </c>
      <c r="D185" s="4">
        <v>0</v>
      </c>
      <c r="E185" s="4">
        <v>551260502</v>
      </c>
      <c r="F185" s="4">
        <v>0</v>
      </c>
      <c r="G185" s="4">
        <v>0</v>
      </c>
      <c r="H185" s="4">
        <v>0</v>
      </c>
      <c r="I185" s="4">
        <v>551260502</v>
      </c>
    </row>
    <row r="186" spans="1:9" x14ac:dyDescent="0.3">
      <c r="A186" s="3" t="s">
        <v>196</v>
      </c>
      <c r="B186" s="4">
        <v>0</v>
      </c>
      <c r="C186" s="4">
        <v>48485101</v>
      </c>
      <c r="D186" s="4">
        <v>0</v>
      </c>
      <c r="E186" s="4">
        <v>48485101</v>
      </c>
      <c r="F186" s="4">
        <v>0</v>
      </c>
      <c r="G186" s="4">
        <v>0</v>
      </c>
      <c r="H186" s="4">
        <v>0</v>
      </c>
      <c r="I186" s="4">
        <v>48485101</v>
      </c>
    </row>
    <row r="187" spans="1:9" x14ac:dyDescent="0.3">
      <c r="A187" s="3" t="s">
        <v>197</v>
      </c>
      <c r="B187" s="4">
        <v>0</v>
      </c>
      <c r="C187" s="4">
        <v>25233925</v>
      </c>
      <c r="D187" s="4">
        <v>0</v>
      </c>
      <c r="E187" s="4">
        <v>25233925</v>
      </c>
      <c r="F187" s="4">
        <v>0</v>
      </c>
      <c r="G187" s="4">
        <v>0</v>
      </c>
      <c r="H187" s="4">
        <v>0</v>
      </c>
      <c r="I187" s="4">
        <v>25233925</v>
      </c>
    </row>
    <row r="188" spans="1:9" x14ac:dyDescent="0.3">
      <c r="A188" s="3" t="s">
        <v>198</v>
      </c>
      <c r="B188" s="4">
        <v>0</v>
      </c>
      <c r="C188" s="4">
        <v>7244243</v>
      </c>
      <c r="D188" s="4">
        <v>0</v>
      </c>
      <c r="E188" s="4">
        <v>7244243</v>
      </c>
      <c r="F188" s="4">
        <v>0</v>
      </c>
      <c r="G188" s="4">
        <v>0</v>
      </c>
      <c r="H188" s="4">
        <v>0</v>
      </c>
      <c r="I188" s="4">
        <v>7244243</v>
      </c>
    </row>
    <row r="189" spans="1:9" x14ac:dyDescent="0.3">
      <c r="A189" s="3" t="s">
        <v>199</v>
      </c>
      <c r="B189" s="4">
        <v>4172423</v>
      </c>
      <c r="C189" s="4">
        <v>52748183</v>
      </c>
      <c r="D189" s="4">
        <v>0</v>
      </c>
      <c r="E189" s="4">
        <v>48575760</v>
      </c>
      <c r="F189" s="4">
        <v>0</v>
      </c>
      <c r="G189" s="4">
        <v>0</v>
      </c>
      <c r="H189" s="4">
        <v>0</v>
      </c>
      <c r="I189" s="4">
        <v>48575760</v>
      </c>
    </row>
    <row r="190" spans="1:9" x14ac:dyDescent="0.3">
      <c r="A190" s="3" t="s">
        <v>200</v>
      </c>
      <c r="B190" s="4">
        <v>0</v>
      </c>
      <c r="C190" s="4">
        <v>2147</v>
      </c>
      <c r="D190" s="4">
        <v>0</v>
      </c>
      <c r="E190" s="4">
        <v>2147</v>
      </c>
      <c r="F190" s="4">
        <v>0</v>
      </c>
      <c r="G190" s="4">
        <v>0</v>
      </c>
      <c r="H190" s="4">
        <v>0</v>
      </c>
      <c r="I190" s="4">
        <v>2147</v>
      </c>
    </row>
    <row r="191" spans="1:9" x14ac:dyDescent="0.3">
      <c r="A191" s="3" t="s">
        <v>201</v>
      </c>
      <c r="B191" s="4">
        <v>0</v>
      </c>
      <c r="C191" s="4">
        <v>38559560</v>
      </c>
      <c r="D191" s="4">
        <v>0</v>
      </c>
      <c r="E191" s="4">
        <v>38559560</v>
      </c>
      <c r="F191" s="4">
        <v>0</v>
      </c>
      <c r="G191" s="4">
        <v>0</v>
      </c>
      <c r="H191" s="4">
        <v>0</v>
      </c>
      <c r="I191" s="4">
        <v>38559560</v>
      </c>
    </row>
    <row r="192" spans="1:9" x14ac:dyDescent="0.3">
      <c r="A192" s="3" t="s">
        <v>202</v>
      </c>
      <c r="B192" s="4">
        <v>1985000</v>
      </c>
      <c r="C192" s="4">
        <v>72057118</v>
      </c>
      <c r="D192" s="4">
        <v>0</v>
      </c>
      <c r="E192" s="4">
        <v>70072118</v>
      </c>
      <c r="F192" s="4">
        <v>0</v>
      </c>
      <c r="G192" s="4">
        <v>0</v>
      </c>
      <c r="H192" s="4">
        <v>0</v>
      </c>
      <c r="I192" s="4">
        <v>70072118</v>
      </c>
    </row>
    <row r="193" spans="1:9" x14ac:dyDescent="0.3">
      <c r="A193" s="3" t="s">
        <v>203</v>
      </c>
      <c r="B193" s="4">
        <v>0</v>
      </c>
      <c r="C193" s="4">
        <v>617483</v>
      </c>
      <c r="D193" s="4">
        <v>0</v>
      </c>
      <c r="E193" s="4">
        <v>617483</v>
      </c>
      <c r="F193" s="4">
        <v>0</v>
      </c>
      <c r="G193" s="4">
        <v>0</v>
      </c>
      <c r="H193" s="4">
        <v>0</v>
      </c>
      <c r="I193" s="4">
        <v>617483</v>
      </c>
    </row>
    <row r="194" spans="1:9" x14ac:dyDescent="0.3">
      <c r="A194" s="3" t="s">
        <v>204</v>
      </c>
      <c r="B194" s="4">
        <v>278820386</v>
      </c>
      <c r="C194" s="4">
        <v>0</v>
      </c>
      <c r="D194" s="4">
        <v>278820386</v>
      </c>
      <c r="E194" s="4">
        <v>0</v>
      </c>
      <c r="F194" s="4">
        <v>0</v>
      </c>
      <c r="G194" s="4">
        <v>0</v>
      </c>
      <c r="H194" s="4">
        <v>278820386</v>
      </c>
      <c r="I194" s="4">
        <v>0</v>
      </c>
    </row>
    <row r="195" spans="1:9" x14ac:dyDescent="0.3">
      <c r="A195" s="3" t="s">
        <v>205</v>
      </c>
      <c r="B195" s="4">
        <v>11437880</v>
      </c>
      <c r="C195" s="4">
        <v>106549</v>
      </c>
      <c r="D195" s="4">
        <v>11331331</v>
      </c>
      <c r="E195" s="4">
        <v>0</v>
      </c>
      <c r="F195" s="4">
        <v>0</v>
      </c>
      <c r="G195" s="4">
        <v>0</v>
      </c>
      <c r="H195" s="4">
        <v>11331331</v>
      </c>
      <c r="I195" s="4">
        <v>0</v>
      </c>
    </row>
    <row r="196" spans="1:9" x14ac:dyDescent="0.3">
      <c r="A196" s="3" t="s">
        <v>206</v>
      </c>
      <c r="B196" s="4">
        <v>250971</v>
      </c>
      <c r="C196" s="4">
        <v>0</v>
      </c>
      <c r="D196" s="4">
        <v>250971</v>
      </c>
      <c r="E196" s="4">
        <v>0</v>
      </c>
      <c r="F196" s="4">
        <v>0</v>
      </c>
      <c r="G196" s="4">
        <v>0</v>
      </c>
      <c r="H196" s="4">
        <v>250971</v>
      </c>
      <c r="I196" s="4">
        <v>0</v>
      </c>
    </row>
    <row r="197" spans="1:9" x14ac:dyDescent="0.3">
      <c r="A197" s="3" t="s">
        <v>207</v>
      </c>
      <c r="B197" s="4">
        <v>13625772</v>
      </c>
      <c r="C197" s="4">
        <v>0</v>
      </c>
      <c r="D197" s="4">
        <v>13625772</v>
      </c>
      <c r="E197" s="4">
        <v>0</v>
      </c>
      <c r="F197" s="4">
        <v>0</v>
      </c>
      <c r="G197" s="4">
        <v>0</v>
      </c>
      <c r="H197" s="4">
        <v>13625772</v>
      </c>
      <c r="I197" s="4">
        <v>0</v>
      </c>
    </row>
    <row r="198" spans="1:9" x14ac:dyDescent="0.3">
      <c r="A198" s="3" t="s">
        <v>208</v>
      </c>
      <c r="B198" s="4">
        <v>5635128</v>
      </c>
      <c r="C198" s="4">
        <v>0</v>
      </c>
      <c r="D198" s="4">
        <v>5635128</v>
      </c>
      <c r="E198" s="4">
        <v>0</v>
      </c>
      <c r="F198" s="4">
        <v>0</v>
      </c>
      <c r="G198" s="4">
        <v>0</v>
      </c>
      <c r="H198" s="4">
        <v>5635128</v>
      </c>
      <c r="I198" s="4">
        <v>0</v>
      </c>
    </row>
    <row r="199" spans="1:9" x14ac:dyDescent="0.3">
      <c r="A199" s="3" t="s">
        <v>209</v>
      </c>
      <c r="B199" s="4">
        <v>113600</v>
      </c>
      <c r="C199" s="4">
        <v>0</v>
      </c>
      <c r="D199" s="4">
        <v>113600</v>
      </c>
      <c r="E199" s="4">
        <v>0</v>
      </c>
      <c r="F199" s="4">
        <v>0</v>
      </c>
      <c r="G199" s="4">
        <v>0</v>
      </c>
      <c r="H199" s="4">
        <v>113600</v>
      </c>
      <c r="I199" s="4">
        <v>0</v>
      </c>
    </row>
    <row r="200" spans="1:9" x14ac:dyDescent="0.3">
      <c r="A200" s="3" t="s">
        <v>210</v>
      </c>
      <c r="B200" s="4">
        <v>4605472</v>
      </c>
      <c r="C200" s="4">
        <v>0</v>
      </c>
      <c r="D200" s="4">
        <v>4605472</v>
      </c>
      <c r="E200" s="4">
        <v>0</v>
      </c>
      <c r="F200" s="4">
        <v>0</v>
      </c>
      <c r="G200" s="4">
        <v>0</v>
      </c>
      <c r="H200" s="4">
        <v>4605472</v>
      </c>
      <c r="I200" s="4">
        <v>0</v>
      </c>
    </row>
    <row r="201" spans="1:9" x14ac:dyDescent="0.3">
      <c r="A201" s="3" t="s">
        <v>211</v>
      </c>
      <c r="B201" s="4">
        <v>4028464</v>
      </c>
      <c r="C201" s="4">
        <v>0</v>
      </c>
      <c r="D201" s="4">
        <v>4028464</v>
      </c>
      <c r="E201" s="4">
        <v>0</v>
      </c>
      <c r="F201" s="4">
        <v>0</v>
      </c>
      <c r="G201" s="4">
        <v>0</v>
      </c>
      <c r="H201" s="4">
        <v>4028464</v>
      </c>
      <c r="I201" s="4">
        <v>0</v>
      </c>
    </row>
    <row r="202" spans="1:9" x14ac:dyDescent="0.3">
      <c r="A202" s="3" t="s">
        <v>212</v>
      </c>
      <c r="B202" s="4">
        <v>304504</v>
      </c>
      <c r="C202" s="4">
        <v>0</v>
      </c>
      <c r="D202" s="4">
        <v>304504</v>
      </c>
      <c r="E202" s="4">
        <v>0</v>
      </c>
      <c r="F202" s="4">
        <v>0</v>
      </c>
      <c r="G202" s="4">
        <v>0</v>
      </c>
      <c r="H202" s="4">
        <v>304504</v>
      </c>
      <c r="I202" s="4">
        <v>0</v>
      </c>
    </row>
    <row r="203" spans="1:9" x14ac:dyDescent="0.3">
      <c r="A203" s="3" t="s">
        <v>213</v>
      </c>
      <c r="B203" s="4">
        <v>14173425</v>
      </c>
      <c r="C203" s="4">
        <v>0</v>
      </c>
      <c r="D203" s="4">
        <v>14173425</v>
      </c>
      <c r="E203" s="4">
        <v>0</v>
      </c>
      <c r="F203" s="4">
        <v>0</v>
      </c>
      <c r="G203" s="4">
        <v>0</v>
      </c>
      <c r="H203" s="4">
        <v>14173425</v>
      </c>
      <c r="I203" s="4">
        <v>0</v>
      </c>
    </row>
    <row r="204" spans="1:9" x14ac:dyDescent="0.3">
      <c r="A204" s="3" t="s">
        <v>214</v>
      </c>
      <c r="B204" s="4">
        <v>551260502</v>
      </c>
      <c r="C204" s="4">
        <v>0</v>
      </c>
      <c r="D204" s="4">
        <v>551260502</v>
      </c>
      <c r="E204" s="4">
        <v>0</v>
      </c>
      <c r="F204" s="4">
        <v>0</v>
      </c>
      <c r="G204" s="4">
        <v>0</v>
      </c>
      <c r="H204" s="4">
        <v>551260502</v>
      </c>
      <c r="I204" s="4">
        <v>0</v>
      </c>
    </row>
    <row r="205" spans="1:9" x14ac:dyDescent="0.3">
      <c r="A205" s="3" t="s">
        <v>215</v>
      </c>
      <c r="B205" s="4">
        <v>311711528</v>
      </c>
      <c r="C205" s="4">
        <v>274539</v>
      </c>
      <c r="D205" s="4">
        <v>311436989</v>
      </c>
      <c r="E205" s="4">
        <v>0</v>
      </c>
      <c r="F205" s="4">
        <v>0</v>
      </c>
      <c r="G205" s="4">
        <v>0</v>
      </c>
      <c r="H205" s="4">
        <v>311436989</v>
      </c>
      <c r="I205" s="4">
        <v>0</v>
      </c>
    </row>
    <row r="206" spans="1:9" x14ac:dyDescent="0.3">
      <c r="A206" s="3" t="s">
        <v>216</v>
      </c>
      <c r="B206" s="4">
        <v>5077109</v>
      </c>
      <c r="C206" s="4">
        <v>0</v>
      </c>
      <c r="D206" s="4">
        <v>5077109</v>
      </c>
      <c r="E206" s="4">
        <v>0</v>
      </c>
      <c r="F206" s="4">
        <v>0</v>
      </c>
      <c r="G206" s="4">
        <v>0</v>
      </c>
      <c r="H206" s="4">
        <v>5077109</v>
      </c>
      <c r="I206" s="4">
        <v>0</v>
      </c>
    </row>
    <row r="207" spans="1:9" x14ac:dyDescent="0.3">
      <c r="A207" s="3" t="s">
        <v>217</v>
      </c>
      <c r="B207" s="4">
        <v>41607595</v>
      </c>
      <c r="C207" s="4">
        <v>0</v>
      </c>
      <c r="D207" s="4">
        <v>41607595</v>
      </c>
      <c r="E207" s="4">
        <v>0</v>
      </c>
      <c r="F207" s="4">
        <v>0</v>
      </c>
      <c r="G207" s="4">
        <v>0</v>
      </c>
      <c r="H207" s="4">
        <v>41607595</v>
      </c>
      <c r="I207" s="4">
        <v>0</v>
      </c>
    </row>
    <row r="208" spans="1:9" x14ac:dyDescent="0.3">
      <c r="A208" s="3" t="s">
        <v>218</v>
      </c>
      <c r="B208" s="4">
        <v>2940770</v>
      </c>
      <c r="C208" s="4">
        <v>0</v>
      </c>
      <c r="D208" s="4">
        <v>2940770</v>
      </c>
      <c r="E208" s="4">
        <v>0</v>
      </c>
      <c r="F208" s="4">
        <v>0</v>
      </c>
      <c r="G208" s="4">
        <v>0</v>
      </c>
      <c r="H208" s="4">
        <v>2940770</v>
      </c>
      <c r="I208" s="4">
        <v>0</v>
      </c>
    </row>
    <row r="209" spans="1:9" x14ac:dyDescent="0.3">
      <c r="A209" s="3" t="s">
        <v>219</v>
      </c>
      <c r="B209" s="4">
        <v>519409</v>
      </c>
      <c r="C209" s="4">
        <v>0</v>
      </c>
      <c r="D209" s="4">
        <v>519409</v>
      </c>
      <c r="E209" s="4">
        <v>0</v>
      </c>
      <c r="F209" s="4">
        <v>0</v>
      </c>
      <c r="G209" s="4">
        <v>0</v>
      </c>
      <c r="H209" s="4">
        <v>519409</v>
      </c>
      <c r="I209" s="4">
        <v>0</v>
      </c>
    </row>
    <row r="210" spans="1:9" x14ac:dyDescent="0.3">
      <c r="A210" s="3" t="s">
        <v>220</v>
      </c>
      <c r="B210" s="4">
        <v>4643706</v>
      </c>
      <c r="C210" s="4">
        <v>0</v>
      </c>
      <c r="D210" s="4">
        <v>4643706</v>
      </c>
      <c r="E210" s="4">
        <v>0</v>
      </c>
      <c r="F210" s="4">
        <v>0</v>
      </c>
      <c r="G210" s="4">
        <v>0</v>
      </c>
      <c r="H210" s="4">
        <v>4643706</v>
      </c>
      <c r="I210" s="4">
        <v>0</v>
      </c>
    </row>
    <row r="211" spans="1:9" x14ac:dyDescent="0.3">
      <c r="A211" s="3" t="s">
        <v>221</v>
      </c>
      <c r="B211" s="4">
        <v>7118970</v>
      </c>
      <c r="C211" s="4">
        <v>0</v>
      </c>
      <c r="D211" s="4">
        <v>7118970</v>
      </c>
      <c r="E211" s="4">
        <v>0</v>
      </c>
      <c r="F211" s="4">
        <v>0</v>
      </c>
      <c r="G211" s="4">
        <v>0</v>
      </c>
      <c r="H211" s="4">
        <v>7118970</v>
      </c>
      <c r="I211" s="4">
        <v>0</v>
      </c>
    </row>
    <row r="212" spans="1:9" x14ac:dyDescent="0.3">
      <c r="A212" s="3" t="s">
        <v>222</v>
      </c>
      <c r="B212" s="4">
        <v>0</v>
      </c>
      <c r="C212" s="4">
        <v>5237323</v>
      </c>
      <c r="D212" s="4">
        <v>0</v>
      </c>
      <c r="E212" s="4">
        <v>5237323</v>
      </c>
      <c r="F212" s="4">
        <v>0</v>
      </c>
      <c r="G212" s="4">
        <v>0</v>
      </c>
      <c r="H212" s="4">
        <v>0</v>
      </c>
      <c r="I212" s="4">
        <v>5237323</v>
      </c>
    </row>
    <row r="213" spans="1:9" x14ac:dyDescent="0.3">
      <c r="A213" s="3" t="s">
        <v>223</v>
      </c>
      <c r="B213" s="4">
        <v>43628306</v>
      </c>
      <c r="C213" s="4">
        <v>15406649</v>
      </c>
      <c r="D213" s="4">
        <v>28221657</v>
      </c>
      <c r="E213" s="4">
        <v>0</v>
      </c>
      <c r="F213" s="4">
        <v>0</v>
      </c>
      <c r="G213" s="4">
        <v>0</v>
      </c>
      <c r="H213" s="4">
        <v>28221657</v>
      </c>
      <c r="I213" s="4">
        <v>0</v>
      </c>
    </row>
    <row r="214" spans="1:9" x14ac:dyDescent="0.3">
      <c r="A214" s="3" t="s">
        <v>224</v>
      </c>
      <c r="B214" s="4">
        <v>1280590</v>
      </c>
      <c r="C214" s="4">
        <v>0</v>
      </c>
      <c r="D214" s="4">
        <v>1280590</v>
      </c>
      <c r="E214" s="4">
        <v>0</v>
      </c>
      <c r="F214" s="4">
        <v>0</v>
      </c>
      <c r="G214" s="4">
        <v>0</v>
      </c>
      <c r="H214" s="4">
        <v>1280590</v>
      </c>
      <c r="I214" s="4">
        <v>0</v>
      </c>
    </row>
    <row r="215" spans="1:9" x14ac:dyDescent="0.3">
      <c r="A215" s="3" t="s">
        <v>225</v>
      </c>
      <c r="B215" s="4">
        <v>11324298</v>
      </c>
      <c r="C215" s="4">
        <v>215527</v>
      </c>
      <c r="D215" s="4">
        <v>11108771</v>
      </c>
      <c r="E215" s="4">
        <v>0</v>
      </c>
      <c r="F215" s="4">
        <v>0</v>
      </c>
      <c r="G215" s="4">
        <v>0</v>
      </c>
      <c r="H215" s="4">
        <v>11108771</v>
      </c>
      <c r="I215" s="4">
        <v>0</v>
      </c>
    </row>
    <row r="216" spans="1:9" x14ac:dyDescent="0.3">
      <c r="A216" s="3" t="s">
        <v>226</v>
      </c>
      <c r="B216" s="4">
        <v>5372879</v>
      </c>
      <c r="C216" s="4">
        <v>219600</v>
      </c>
      <c r="D216" s="4">
        <v>5153279</v>
      </c>
      <c r="E216" s="4">
        <v>0</v>
      </c>
      <c r="F216" s="4">
        <v>0</v>
      </c>
      <c r="G216" s="4">
        <v>0</v>
      </c>
      <c r="H216" s="4">
        <v>5153279</v>
      </c>
      <c r="I216" s="4">
        <v>0</v>
      </c>
    </row>
    <row r="217" spans="1:9" x14ac:dyDescent="0.3">
      <c r="A217" s="3" t="s">
        <v>227</v>
      </c>
      <c r="B217" s="4">
        <v>1743371</v>
      </c>
      <c r="C217" s="4">
        <v>0</v>
      </c>
      <c r="D217" s="4">
        <v>1743371</v>
      </c>
      <c r="E217" s="4">
        <v>0</v>
      </c>
      <c r="F217" s="4">
        <v>0</v>
      </c>
      <c r="G217" s="4">
        <v>0</v>
      </c>
      <c r="H217" s="4">
        <v>1743371</v>
      </c>
      <c r="I217" s="4">
        <v>0</v>
      </c>
    </row>
    <row r="218" spans="1:9" x14ac:dyDescent="0.3">
      <c r="A218" s="3" t="s">
        <v>228</v>
      </c>
      <c r="B218" s="4">
        <v>2032632</v>
      </c>
      <c r="C218" s="4">
        <v>0</v>
      </c>
      <c r="D218" s="4">
        <v>2032632</v>
      </c>
      <c r="E218" s="4">
        <v>0</v>
      </c>
      <c r="F218" s="4">
        <v>0</v>
      </c>
      <c r="G218" s="4">
        <v>0</v>
      </c>
      <c r="H218" s="4">
        <v>2032632</v>
      </c>
      <c r="I218" s="4">
        <v>0</v>
      </c>
    </row>
    <row r="219" spans="1:9" x14ac:dyDescent="0.3">
      <c r="A219" s="3" t="s">
        <v>229</v>
      </c>
      <c r="B219" s="4">
        <v>3363000</v>
      </c>
      <c r="C219" s="4">
        <v>241215</v>
      </c>
      <c r="D219" s="4">
        <v>3121785</v>
      </c>
      <c r="E219" s="4">
        <v>0</v>
      </c>
      <c r="F219" s="4">
        <v>0</v>
      </c>
      <c r="G219" s="4">
        <v>0</v>
      </c>
      <c r="H219" s="4">
        <v>3121785</v>
      </c>
      <c r="I219" s="4">
        <v>0</v>
      </c>
    </row>
    <row r="220" spans="1:9" x14ac:dyDescent="0.3">
      <c r="A220" s="3" t="s">
        <v>230</v>
      </c>
      <c r="B220" s="4">
        <v>333699</v>
      </c>
      <c r="C220" s="4">
        <v>0</v>
      </c>
      <c r="D220" s="4">
        <v>333699</v>
      </c>
      <c r="E220" s="4">
        <v>0</v>
      </c>
      <c r="F220" s="4">
        <v>0</v>
      </c>
      <c r="G220" s="4">
        <v>0</v>
      </c>
      <c r="H220" s="4">
        <v>333699</v>
      </c>
      <c r="I220" s="4">
        <v>0</v>
      </c>
    </row>
    <row r="221" spans="1:9" x14ac:dyDescent="0.3">
      <c r="A221" s="3" t="s">
        <v>231</v>
      </c>
      <c r="B221" s="4">
        <v>1304392</v>
      </c>
      <c r="C221" s="4">
        <v>0</v>
      </c>
      <c r="D221" s="4">
        <v>1304392</v>
      </c>
      <c r="E221" s="4">
        <v>0</v>
      </c>
      <c r="F221" s="4">
        <v>0</v>
      </c>
      <c r="G221" s="4">
        <v>0</v>
      </c>
      <c r="H221" s="4">
        <v>1304392</v>
      </c>
      <c r="I221" s="4">
        <v>0</v>
      </c>
    </row>
    <row r="222" spans="1:9" x14ac:dyDescent="0.3">
      <c r="A222" s="3" t="s">
        <v>232</v>
      </c>
      <c r="B222" s="4">
        <v>2430757</v>
      </c>
      <c r="C222" s="4">
        <v>0</v>
      </c>
      <c r="D222" s="4">
        <v>2430757</v>
      </c>
      <c r="E222" s="4">
        <v>0</v>
      </c>
      <c r="F222" s="4">
        <v>0</v>
      </c>
      <c r="G222" s="4">
        <v>0</v>
      </c>
      <c r="H222" s="4">
        <v>2430757</v>
      </c>
      <c r="I222" s="4">
        <v>0</v>
      </c>
    </row>
    <row r="223" spans="1:9" x14ac:dyDescent="0.3">
      <c r="A223" s="3" t="s">
        <v>233</v>
      </c>
      <c r="B223" s="4">
        <v>6454614</v>
      </c>
      <c r="C223" s="4">
        <v>108801</v>
      </c>
      <c r="D223" s="4">
        <v>6345813</v>
      </c>
      <c r="E223" s="4">
        <v>0</v>
      </c>
      <c r="F223" s="4">
        <v>0</v>
      </c>
      <c r="G223" s="4">
        <v>0</v>
      </c>
      <c r="H223" s="4">
        <v>6345813</v>
      </c>
      <c r="I223" s="4">
        <v>0</v>
      </c>
    </row>
    <row r="224" spans="1:9" x14ac:dyDescent="0.3">
      <c r="A224" s="3" t="s">
        <v>234</v>
      </c>
      <c r="B224" s="4">
        <v>37698007</v>
      </c>
      <c r="C224" s="4">
        <v>0</v>
      </c>
      <c r="D224" s="4">
        <v>37698007</v>
      </c>
      <c r="E224" s="4">
        <v>0</v>
      </c>
      <c r="F224" s="4">
        <v>0</v>
      </c>
      <c r="G224" s="4">
        <v>0</v>
      </c>
      <c r="H224" s="4">
        <v>37698007</v>
      </c>
      <c r="I224" s="4">
        <v>0</v>
      </c>
    </row>
    <row r="225" spans="1:9" x14ac:dyDescent="0.3">
      <c r="A225" s="3" t="s">
        <v>235</v>
      </c>
      <c r="B225" s="4">
        <v>5829371</v>
      </c>
      <c r="C225" s="4">
        <v>0</v>
      </c>
      <c r="D225" s="4">
        <v>5829371</v>
      </c>
      <c r="E225" s="4">
        <v>0</v>
      </c>
      <c r="F225" s="4">
        <v>0</v>
      </c>
      <c r="G225" s="4">
        <v>0</v>
      </c>
      <c r="H225" s="4">
        <v>5829371</v>
      </c>
      <c r="I225" s="4">
        <v>0</v>
      </c>
    </row>
    <row r="226" spans="1:9" x14ac:dyDescent="0.3">
      <c r="A226" s="3" t="s">
        <v>236</v>
      </c>
      <c r="B226" s="4">
        <v>1004096</v>
      </c>
      <c r="C226" s="4">
        <v>0</v>
      </c>
      <c r="D226" s="4">
        <v>1004096</v>
      </c>
      <c r="E226" s="4">
        <v>0</v>
      </c>
      <c r="F226" s="4">
        <v>0</v>
      </c>
      <c r="G226" s="4">
        <v>0</v>
      </c>
      <c r="H226" s="4">
        <v>1004096</v>
      </c>
      <c r="I226" s="4">
        <v>0</v>
      </c>
    </row>
    <row r="227" spans="1:9" x14ac:dyDescent="0.3">
      <c r="A227" s="3" t="s">
        <v>237</v>
      </c>
      <c r="B227" s="4">
        <v>27900</v>
      </c>
      <c r="C227" s="4">
        <v>0</v>
      </c>
      <c r="D227" s="4">
        <v>27900</v>
      </c>
      <c r="E227" s="4">
        <v>0</v>
      </c>
      <c r="F227" s="4">
        <v>0</v>
      </c>
      <c r="G227" s="4">
        <v>0</v>
      </c>
      <c r="H227" s="4">
        <v>27900</v>
      </c>
      <c r="I227" s="4">
        <v>0</v>
      </c>
    </row>
    <row r="228" spans="1:9" x14ac:dyDescent="0.3">
      <c r="A228" s="3" t="s">
        <v>238</v>
      </c>
      <c r="B228" s="4">
        <v>3564852</v>
      </c>
      <c r="C228" s="4">
        <v>422125</v>
      </c>
      <c r="D228" s="4">
        <v>3142727</v>
      </c>
      <c r="E228" s="4">
        <v>0</v>
      </c>
      <c r="F228" s="4">
        <v>0</v>
      </c>
      <c r="G228" s="4">
        <v>0</v>
      </c>
      <c r="H228" s="4">
        <v>3142727</v>
      </c>
      <c r="I228" s="4">
        <v>0</v>
      </c>
    </row>
    <row r="229" spans="1:9" x14ac:dyDescent="0.3">
      <c r="A229" s="3" t="s">
        <v>239</v>
      </c>
      <c r="B229" s="4">
        <v>33320000</v>
      </c>
      <c r="C229" s="4">
        <v>0</v>
      </c>
      <c r="D229" s="4">
        <v>33320000</v>
      </c>
      <c r="E229" s="4">
        <v>0</v>
      </c>
      <c r="F229" s="4">
        <v>0</v>
      </c>
      <c r="G229" s="4">
        <v>0</v>
      </c>
      <c r="H229" s="4">
        <v>33320000</v>
      </c>
      <c r="I229" s="4">
        <v>0</v>
      </c>
    </row>
    <row r="230" spans="1:9" x14ac:dyDescent="0.3">
      <c r="A230" s="3" t="s">
        <v>240</v>
      </c>
      <c r="B230" s="4">
        <v>2462171</v>
      </c>
      <c r="C230" s="4">
        <v>0</v>
      </c>
      <c r="D230" s="4">
        <v>2462171</v>
      </c>
      <c r="E230" s="4">
        <v>0</v>
      </c>
      <c r="F230" s="4">
        <v>0</v>
      </c>
      <c r="G230" s="4">
        <v>0</v>
      </c>
      <c r="H230" s="4">
        <v>2462171</v>
      </c>
      <c r="I230" s="4">
        <v>0</v>
      </c>
    </row>
    <row r="231" spans="1:9" x14ac:dyDescent="0.3">
      <c r="A231" s="3" t="s">
        <v>241</v>
      </c>
      <c r="B231" s="4">
        <v>419414</v>
      </c>
      <c r="C231" s="4">
        <v>0</v>
      </c>
      <c r="D231" s="4">
        <v>419414</v>
      </c>
      <c r="E231" s="4">
        <v>0</v>
      </c>
      <c r="F231" s="4">
        <v>0</v>
      </c>
      <c r="G231" s="4">
        <v>0</v>
      </c>
      <c r="H231" s="4">
        <v>419414</v>
      </c>
      <c r="I231" s="4">
        <v>0</v>
      </c>
    </row>
    <row r="232" spans="1:9" x14ac:dyDescent="0.3">
      <c r="A232" s="3" t="s">
        <v>242</v>
      </c>
      <c r="B232" s="4">
        <v>4718782</v>
      </c>
      <c r="C232" s="4">
        <v>4500</v>
      </c>
      <c r="D232" s="4">
        <v>4714282</v>
      </c>
      <c r="E232" s="4">
        <v>0</v>
      </c>
      <c r="F232" s="4">
        <v>0</v>
      </c>
      <c r="G232" s="4">
        <v>0</v>
      </c>
      <c r="H232" s="4">
        <v>4714282</v>
      </c>
      <c r="I232" s="4">
        <v>0</v>
      </c>
    </row>
    <row r="233" spans="1:9" x14ac:dyDescent="0.3">
      <c r="A233" s="3" t="s">
        <v>243</v>
      </c>
      <c r="B233" s="4">
        <v>48125</v>
      </c>
      <c r="C233" s="4">
        <v>0</v>
      </c>
      <c r="D233" s="4">
        <v>48125</v>
      </c>
      <c r="E233" s="4">
        <v>0</v>
      </c>
      <c r="F233" s="4">
        <v>0</v>
      </c>
      <c r="G233" s="4">
        <v>0</v>
      </c>
      <c r="H233" s="4">
        <v>48125</v>
      </c>
      <c r="I233" s="4">
        <v>0</v>
      </c>
    </row>
    <row r="234" spans="1:9" x14ac:dyDescent="0.3">
      <c r="A234" s="3" t="s">
        <v>244</v>
      </c>
      <c r="B234" s="4">
        <v>9273940</v>
      </c>
      <c r="C234" s="4">
        <v>0</v>
      </c>
      <c r="D234" s="4">
        <v>9273940</v>
      </c>
      <c r="E234" s="4">
        <v>0</v>
      </c>
      <c r="F234" s="4">
        <v>0</v>
      </c>
      <c r="G234" s="4">
        <v>0</v>
      </c>
      <c r="H234" s="4">
        <v>9273940</v>
      </c>
      <c r="I234" s="4">
        <v>0</v>
      </c>
    </row>
    <row r="235" spans="1:9" x14ac:dyDescent="0.3">
      <c r="A235" s="3" t="s">
        <v>245</v>
      </c>
      <c r="B235" s="4">
        <v>1342680</v>
      </c>
      <c r="C235" s="4">
        <v>0</v>
      </c>
      <c r="D235" s="4">
        <v>1342680</v>
      </c>
      <c r="E235" s="4">
        <v>0</v>
      </c>
      <c r="F235" s="4">
        <v>0</v>
      </c>
      <c r="G235" s="4">
        <v>0</v>
      </c>
      <c r="H235" s="4">
        <v>1342680</v>
      </c>
      <c r="I235" s="4">
        <v>0</v>
      </c>
    </row>
    <row r="236" spans="1:9" x14ac:dyDescent="0.3">
      <c r="A236" s="3" t="s">
        <v>246</v>
      </c>
      <c r="B236" s="4">
        <v>6333391</v>
      </c>
      <c r="C236" s="4">
        <v>0</v>
      </c>
      <c r="D236" s="4">
        <v>6333391</v>
      </c>
      <c r="E236" s="4">
        <v>0</v>
      </c>
      <c r="F236" s="4">
        <v>0</v>
      </c>
      <c r="G236" s="4">
        <v>0</v>
      </c>
      <c r="H236" s="4">
        <v>6333391</v>
      </c>
      <c r="I236" s="4">
        <v>0</v>
      </c>
    </row>
    <row r="237" spans="1:9" x14ac:dyDescent="0.3">
      <c r="A237" s="3" t="s">
        <v>247</v>
      </c>
      <c r="B237" s="4">
        <v>16373645</v>
      </c>
      <c r="C237" s="4">
        <v>5469</v>
      </c>
      <c r="D237" s="4">
        <v>16368176</v>
      </c>
      <c r="E237" s="4">
        <v>0</v>
      </c>
      <c r="F237" s="4">
        <v>0</v>
      </c>
      <c r="G237" s="4">
        <v>0</v>
      </c>
      <c r="H237" s="4">
        <v>16368176</v>
      </c>
      <c r="I237" s="4">
        <v>0</v>
      </c>
    </row>
    <row r="238" spans="1:9" x14ac:dyDescent="0.3">
      <c r="A238" s="3" t="s">
        <v>248</v>
      </c>
      <c r="B238" s="4">
        <v>266560</v>
      </c>
      <c r="C238" s="4">
        <v>0</v>
      </c>
      <c r="D238" s="4">
        <v>266560</v>
      </c>
      <c r="E238" s="4">
        <v>0</v>
      </c>
      <c r="F238" s="4">
        <v>0</v>
      </c>
      <c r="G238" s="4">
        <v>0</v>
      </c>
      <c r="H238" s="4">
        <v>266560</v>
      </c>
      <c r="I238" s="4">
        <v>0</v>
      </c>
    </row>
    <row r="239" spans="1:9" x14ac:dyDescent="0.3">
      <c r="A239" s="3" t="s">
        <v>249</v>
      </c>
      <c r="B239" s="4">
        <v>4505065</v>
      </c>
      <c r="C239" s="4">
        <v>0</v>
      </c>
      <c r="D239" s="4">
        <v>4505065</v>
      </c>
      <c r="E239" s="4">
        <v>0</v>
      </c>
      <c r="F239" s="4">
        <v>0</v>
      </c>
      <c r="G239" s="4">
        <v>0</v>
      </c>
      <c r="H239" s="4">
        <v>4505065</v>
      </c>
      <c r="I239" s="4">
        <v>0</v>
      </c>
    </row>
    <row r="240" spans="1:9" x14ac:dyDescent="0.3">
      <c r="A240" s="3" t="s">
        <v>250</v>
      </c>
      <c r="B240" s="4">
        <v>8791087</v>
      </c>
      <c r="C240" s="4">
        <v>0</v>
      </c>
      <c r="D240" s="4">
        <v>8791087</v>
      </c>
      <c r="E240" s="4">
        <v>0</v>
      </c>
      <c r="F240" s="4">
        <v>0</v>
      </c>
      <c r="G240" s="4">
        <v>0</v>
      </c>
      <c r="H240" s="4">
        <v>8791087</v>
      </c>
      <c r="I240" s="4">
        <v>0</v>
      </c>
    </row>
    <row r="241" spans="1:9" x14ac:dyDescent="0.3">
      <c r="A241" s="3" t="s">
        <v>251</v>
      </c>
      <c r="B241" s="4">
        <v>228560256</v>
      </c>
      <c r="C241" s="4">
        <v>0</v>
      </c>
      <c r="D241" s="4">
        <v>228560256</v>
      </c>
      <c r="E241" s="4">
        <v>0</v>
      </c>
      <c r="F241" s="4">
        <v>0</v>
      </c>
      <c r="G241" s="4">
        <v>0</v>
      </c>
      <c r="H241" s="4">
        <v>228560256</v>
      </c>
      <c r="I241" s="4">
        <v>0</v>
      </c>
    </row>
    <row r="242" spans="1:9" x14ac:dyDescent="0.3">
      <c r="A242" s="3" t="s">
        <v>252</v>
      </c>
      <c r="B242" s="4">
        <v>1840</v>
      </c>
      <c r="C242" s="4">
        <v>0</v>
      </c>
      <c r="D242" s="4">
        <v>1840</v>
      </c>
      <c r="E242" s="4">
        <v>0</v>
      </c>
      <c r="F242" s="4">
        <v>0</v>
      </c>
      <c r="G242" s="4">
        <v>0</v>
      </c>
      <c r="H242" s="4">
        <v>1840</v>
      </c>
      <c r="I242" s="4">
        <v>0</v>
      </c>
    </row>
    <row r="243" spans="1:9" x14ac:dyDescent="0.3">
      <c r="A243" s="3" t="s">
        <v>253</v>
      </c>
      <c r="B243" s="4">
        <v>342393</v>
      </c>
      <c r="C243" s="4">
        <v>4</v>
      </c>
      <c r="D243" s="4">
        <v>342389</v>
      </c>
      <c r="E243" s="4">
        <v>0</v>
      </c>
      <c r="F243" s="4">
        <v>0</v>
      </c>
      <c r="G243" s="4">
        <v>0</v>
      </c>
      <c r="H243" s="4">
        <v>342389</v>
      </c>
      <c r="I243" s="4">
        <v>0</v>
      </c>
    </row>
    <row r="244" spans="1:9" x14ac:dyDescent="0.3">
      <c r="A244" s="3" t="s">
        <v>254</v>
      </c>
      <c r="B244" s="4">
        <v>92895288</v>
      </c>
      <c r="C244" s="4">
        <v>517404</v>
      </c>
      <c r="D244" s="4">
        <v>92377884</v>
      </c>
      <c r="E244" s="4">
        <v>0</v>
      </c>
      <c r="F244" s="4">
        <v>0</v>
      </c>
      <c r="G244" s="4">
        <v>0</v>
      </c>
      <c r="H244" s="4">
        <v>92377884</v>
      </c>
      <c r="I244" s="4">
        <v>0</v>
      </c>
    </row>
    <row r="245" spans="1:9" x14ac:dyDescent="0.3">
      <c r="A245" s="3" t="s">
        <v>255</v>
      </c>
      <c r="B245" s="4">
        <v>686683</v>
      </c>
      <c r="C245" s="4">
        <v>595483</v>
      </c>
      <c r="D245" s="4">
        <v>91200</v>
      </c>
      <c r="E245" s="4">
        <v>0</v>
      </c>
      <c r="F245" s="4">
        <v>0</v>
      </c>
      <c r="G245" s="4">
        <v>0</v>
      </c>
      <c r="H245" s="4">
        <v>91200</v>
      </c>
      <c r="I245" s="4">
        <v>0</v>
      </c>
    </row>
    <row r="246" spans="1:9" x14ac:dyDescent="0.3">
      <c r="A246" s="3" t="s">
        <v>256</v>
      </c>
      <c r="B246" s="4">
        <v>908017</v>
      </c>
      <c r="C246" s="4">
        <v>0</v>
      </c>
      <c r="D246" s="4">
        <v>908017</v>
      </c>
      <c r="E246" s="4">
        <v>0</v>
      </c>
      <c r="F246" s="4">
        <v>0</v>
      </c>
      <c r="G246" s="4">
        <v>0</v>
      </c>
      <c r="H246" s="4">
        <v>908017</v>
      </c>
      <c r="I246" s="4">
        <v>0</v>
      </c>
    </row>
    <row r="247" spans="1:9" x14ac:dyDescent="0.3">
      <c r="A247" s="3" t="s">
        <v>257</v>
      </c>
      <c r="B247" s="4">
        <v>8840122</v>
      </c>
      <c r="C247" s="4">
        <v>0</v>
      </c>
      <c r="D247" s="4">
        <v>8840122</v>
      </c>
      <c r="E247" s="4">
        <v>0</v>
      </c>
      <c r="F247" s="4">
        <v>0</v>
      </c>
      <c r="G247" s="4">
        <v>0</v>
      </c>
      <c r="H247" s="4">
        <v>8840122</v>
      </c>
      <c r="I247" s="4">
        <v>0</v>
      </c>
    </row>
    <row r="248" spans="1:9" s="14" customFormat="1" x14ac:dyDescent="0.3">
      <c r="A248" s="11" t="s">
        <v>258</v>
      </c>
      <c r="B248" s="12">
        <v>1096993729</v>
      </c>
      <c r="C248" s="12">
        <v>0</v>
      </c>
      <c r="D248" s="12">
        <v>1096993729</v>
      </c>
      <c r="E248" s="12">
        <v>0</v>
      </c>
      <c r="F248" s="12">
        <v>0</v>
      </c>
      <c r="G248" s="12">
        <v>0</v>
      </c>
      <c r="H248" s="12">
        <v>1096993729</v>
      </c>
      <c r="I248" s="12">
        <v>0</v>
      </c>
    </row>
    <row r="249" spans="1:9" x14ac:dyDescent="0.3">
      <c r="A249" s="3" t="s">
        <v>259</v>
      </c>
      <c r="B249" s="4">
        <v>0</v>
      </c>
      <c r="C249" s="4">
        <v>185976992</v>
      </c>
      <c r="D249" s="4">
        <v>0</v>
      </c>
      <c r="E249" s="4">
        <v>185976992</v>
      </c>
      <c r="F249" s="4">
        <v>0</v>
      </c>
      <c r="G249" s="4">
        <v>0</v>
      </c>
      <c r="H249" s="4">
        <v>0</v>
      </c>
      <c r="I249" s="4">
        <v>185976992</v>
      </c>
    </row>
    <row r="250" spans="1:9" x14ac:dyDescent="0.3">
      <c r="A250" s="3" t="s">
        <v>260</v>
      </c>
      <c r="B250" s="4">
        <v>0</v>
      </c>
      <c r="C250" s="4">
        <v>220045620</v>
      </c>
      <c r="D250" s="4">
        <v>0</v>
      </c>
      <c r="E250" s="4">
        <v>220045620</v>
      </c>
      <c r="F250" s="4">
        <v>0</v>
      </c>
      <c r="G250" s="4">
        <v>0</v>
      </c>
      <c r="H250" s="4">
        <v>0</v>
      </c>
      <c r="I250" s="4">
        <v>220045620</v>
      </c>
    </row>
    <row r="251" spans="1:9" x14ac:dyDescent="0.3">
      <c r="A251" s="5" t="s">
        <v>261</v>
      </c>
      <c r="B251" s="4">
        <f>SUM(B14:B250)</f>
        <v>41045172258</v>
      </c>
      <c r="C251" s="4">
        <f t="shared" ref="C251:I251" si="0">SUM(C14:C250)</f>
        <v>41045172258</v>
      </c>
      <c r="D251" s="4">
        <f t="shared" si="0"/>
        <v>20649725456</v>
      </c>
      <c r="E251" s="4">
        <f t="shared" si="0"/>
        <v>20649725456</v>
      </c>
      <c r="F251" s="4">
        <f t="shared" si="0"/>
        <v>17765492178</v>
      </c>
      <c r="G251" s="4">
        <f t="shared" si="0"/>
        <v>19373711009</v>
      </c>
      <c r="H251" s="4">
        <f t="shared" si="0"/>
        <v>2884233278</v>
      </c>
      <c r="I251" s="4">
        <f t="shared" si="0"/>
        <v>1276014447</v>
      </c>
    </row>
    <row r="252" spans="1:9" s="16" customFormat="1" x14ac:dyDescent="0.3">
      <c r="A252" s="49" t="s">
        <v>262</v>
      </c>
      <c r="B252" s="25"/>
      <c r="C252" s="25"/>
      <c r="D252" s="25"/>
      <c r="E252" s="25"/>
      <c r="F252" s="25">
        <f>+G251-F251</f>
        <v>1608218831</v>
      </c>
      <c r="G252" s="25"/>
      <c r="H252" s="25"/>
      <c r="I252" s="25">
        <f>+H251-I251</f>
        <v>1608218831</v>
      </c>
    </row>
    <row r="253" spans="1:9" x14ac:dyDescent="0.3">
      <c r="A253" s="5" t="s">
        <v>263</v>
      </c>
      <c r="B253" s="4">
        <f>B251+B252</f>
        <v>41045172258</v>
      </c>
      <c r="C253" s="4">
        <f t="shared" ref="C253:I253" si="1">C251+C252</f>
        <v>41045172258</v>
      </c>
      <c r="D253" s="4">
        <f t="shared" si="1"/>
        <v>20649725456</v>
      </c>
      <c r="E253" s="4">
        <f t="shared" si="1"/>
        <v>20649725456</v>
      </c>
      <c r="F253" s="4">
        <f t="shared" si="1"/>
        <v>19373711009</v>
      </c>
      <c r="G253" s="4">
        <f t="shared" si="1"/>
        <v>19373711009</v>
      </c>
      <c r="H253" s="4">
        <f t="shared" si="1"/>
        <v>2884233278</v>
      </c>
      <c r="I253" s="4">
        <f t="shared" si="1"/>
        <v>2884233278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topLeftCell="A179" workbookViewId="0">
      <selection activeCell="A189" sqref="A189:XFD189"/>
    </sheetView>
  </sheetViews>
  <sheetFormatPr baseColWidth="10" defaultRowHeight="14.4" x14ac:dyDescent="0.3"/>
  <cols>
    <col min="1" max="1" width="64.5546875" bestFit="1" customWidth="1"/>
    <col min="2" max="9" width="12.6640625" bestFit="1" customWidth="1"/>
  </cols>
  <sheetData>
    <row r="1" spans="1:9" x14ac:dyDescent="0.3">
      <c r="A1" s="1" t="s">
        <v>319</v>
      </c>
    </row>
    <row r="2" spans="1:9" x14ac:dyDescent="0.3">
      <c r="A2" s="1" t="s">
        <v>1</v>
      </c>
    </row>
    <row r="3" spans="1:9" x14ac:dyDescent="0.3">
      <c r="A3" s="1" t="s">
        <v>2</v>
      </c>
    </row>
    <row r="4" spans="1:9" x14ac:dyDescent="0.3">
      <c r="A4" s="1" t="s">
        <v>3</v>
      </c>
    </row>
    <row r="5" spans="1:9" x14ac:dyDescent="0.3">
      <c r="A5" s="1" t="s">
        <v>4</v>
      </c>
    </row>
    <row r="6" spans="1:9" x14ac:dyDescent="0.3">
      <c r="A6" s="1" t="s">
        <v>320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8" spans="1:9" ht="15.6" x14ac:dyDescent="0.3">
      <c r="A8" s="39" t="s">
        <v>8</v>
      </c>
      <c r="B8" s="39"/>
      <c r="C8" s="39"/>
      <c r="D8" s="39"/>
      <c r="E8" s="39"/>
      <c r="F8" s="39"/>
      <c r="G8" s="39"/>
      <c r="H8" s="39"/>
      <c r="I8" s="39"/>
    </row>
    <row r="9" spans="1:9" x14ac:dyDescent="0.3">
      <c r="A9" s="41" t="s">
        <v>9</v>
      </c>
      <c r="B9" s="41"/>
      <c r="C9" s="41"/>
      <c r="D9" s="41"/>
      <c r="E9" s="41"/>
      <c r="F9" s="41"/>
      <c r="G9" s="41"/>
      <c r="H9" s="41"/>
      <c r="I9" s="41"/>
    </row>
    <row r="10" spans="1:9" x14ac:dyDescent="0.3">
      <c r="A10" s="41" t="s">
        <v>10</v>
      </c>
      <c r="B10" s="41"/>
      <c r="C10" s="41"/>
      <c r="D10" s="41"/>
      <c r="E10" s="41"/>
      <c r="F10" s="41"/>
      <c r="G10" s="41"/>
      <c r="H10" s="41"/>
      <c r="I10" s="41"/>
    </row>
    <row r="12" spans="1:9" x14ac:dyDescent="0.3">
      <c r="A12" s="2" t="s">
        <v>11</v>
      </c>
      <c r="B12" s="40" t="s">
        <v>12</v>
      </c>
      <c r="C12" s="40"/>
      <c r="D12" s="40" t="s">
        <v>13</v>
      </c>
      <c r="E12" s="40"/>
      <c r="F12" s="40" t="s">
        <v>14</v>
      </c>
      <c r="G12" s="40"/>
      <c r="H12" s="40" t="s">
        <v>15</v>
      </c>
      <c r="I12" s="40"/>
    </row>
    <row r="13" spans="1:9" x14ac:dyDescent="0.3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3">
      <c r="A14" s="3" t="s">
        <v>321</v>
      </c>
      <c r="B14" s="4">
        <v>6464692</v>
      </c>
      <c r="C14" s="4">
        <v>6431992</v>
      </c>
      <c r="D14" s="4">
        <v>32700</v>
      </c>
      <c r="E14" s="4">
        <v>0</v>
      </c>
      <c r="F14" s="4">
        <v>32700</v>
      </c>
      <c r="G14" s="4">
        <v>0</v>
      </c>
      <c r="H14" s="4">
        <v>0</v>
      </c>
      <c r="I14" s="4">
        <v>0</v>
      </c>
    </row>
    <row r="15" spans="1:9" x14ac:dyDescent="0.3">
      <c r="A15" s="3" t="s">
        <v>322</v>
      </c>
      <c r="B15" s="4">
        <v>22305604</v>
      </c>
      <c r="C15" s="4">
        <v>20090959</v>
      </c>
      <c r="D15" s="4">
        <v>2214645</v>
      </c>
      <c r="E15" s="4">
        <v>0</v>
      </c>
      <c r="F15" s="4">
        <v>2214645</v>
      </c>
      <c r="G15" s="4">
        <v>0</v>
      </c>
      <c r="H15" s="4">
        <v>0</v>
      </c>
      <c r="I15" s="4">
        <v>0</v>
      </c>
    </row>
    <row r="16" spans="1:9" x14ac:dyDescent="0.3">
      <c r="A16" s="3" t="s">
        <v>323</v>
      </c>
      <c r="B16" s="4">
        <v>3406373</v>
      </c>
      <c r="C16" s="4">
        <v>26000</v>
      </c>
      <c r="D16" s="4">
        <v>3380373</v>
      </c>
      <c r="E16" s="4">
        <v>0</v>
      </c>
      <c r="F16" s="4">
        <v>3380373</v>
      </c>
      <c r="G16" s="4">
        <v>0</v>
      </c>
      <c r="H16" s="4">
        <v>0</v>
      </c>
      <c r="I16" s="4">
        <v>0</v>
      </c>
    </row>
    <row r="17" spans="1:9" x14ac:dyDescent="0.3">
      <c r="A17" s="3" t="s">
        <v>324</v>
      </c>
      <c r="B17" s="4">
        <v>699902</v>
      </c>
      <c r="C17" s="4">
        <v>523635</v>
      </c>
      <c r="D17" s="4">
        <v>176267</v>
      </c>
      <c r="E17" s="4">
        <v>0</v>
      </c>
      <c r="F17" s="4">
        <v>176267</v>
      </c>
      <c r="G17" s="4">
        <v>0</v>
      </c>
      <c r="H17" s="4">
        <v>0</v>
      </c>
      <c r="I17" s="4">
        <v>0</v>
      </c>
    </row>
    <row r="18" spans="1:9" x14ac:dyDescent="0.3">
      <c r="A18" s="3" t="s">
        <v>325</v>
      </c>
      <c r="B18" s="4">
        <v>676111</v>
      </c>
      <c r="C18" s="4">
        <v>615000</v>
      </c>
      <c r="D18" s="4">
        <v>61111</v>
      </c>
      <c r="E18" s="4">
        <v>0</v>
      </c>
      <c r="F18" s="4">
        <v>61111</v>
      </c>
      <c r="G18" s="4">
        <v>0</v>
      </c>
      <c r="H18" s="4">
        <v>0</v>
      </c>
      <c r="I18" s="4">
        <v>0</v>
      </c>
    </row>
    <row r="19" spans="1:9" x14ac:dyDescent="0.3">
      <c r="A19" s="3" t="s">
        <v>326</v>
      </c>
      <c r="B19" s="4">
        <v>7527924</v>
      </c>
      <c r="C19" s="4">
        <v>6946717</v>
      </c>
      <c r="D19" s="4">
        <v>581207</v>
      </c>
      <c r="E19" s="4">
        <v>0</v>
      </c>
      <c r="F19" s="4">
        <v>581207</v>
      </c>
      <c r="G19" s="4">
        <v>0</v>
      </c>
      <c r="H19" s="4">
        <v>0</v>
      </c>
      <c r="I19" s="4">
        <v>0</v>
      </c>
    </row>
    <row r="20" spans="1:9" x14ac:dyDescent="0.3">
      <c r="A20" s="3" t="s">
        <v>327</v>
      </c>
      <c r="B20" s="4">
        <v>19305138</v>
      </c>
      <c r="C20" s="4">
        <v>19105000</v>
      </c>
      <c r="D20" s="4">
        <v>200138</v>
      </c>
      <c r="E20" s="4">
        <v>0</v>
      </c>
      <c r="F20" s="4">
        <v>200138</v>
      </c>
      <c r="G20" s="4">
        <v>0</v>
      </c>
      <c r="H20" s="4">
        <v>0</v>
      </c>
      <c r="I20" s="4">
        <v>0</v>
      </c>
    </row>
    <row r="21" spans="1:9" x14ac:dyDescent="0.3">
      <c r="A21" s="3" t="s">
        <v>328</v>
      </c>
      <c r="B21" s="4">
        <v>10522083</v>
      </c>
      <c r="C21" s="4">
        <v>10492000</v>
      </c>
      <c r="D21" s="4">
        <v>30083</v>
      </c>
      <c r="E21" s="4">
        <v>0</v>
      </c>
      <c r="F21" s="4">
        <v>30083</v>
      </c>
      <c r="G21" s="4">
        <v>0</v>
      </c>
      <c r="H21" s="4">
        <v>0</v>
      </c>
      <c r="I21" s="4">
        <v>0</v>
      </c>
    </row>
    <row r="22" spans="1:9" x14ac:dyDescent="0.3">
      <c r="A22" s="3" t="s">
        <v>329</v>
      </c>
      <c r="B22" s="4">
        <v>3246859</v>
      </c>
      <c r="C22" s="4">
        <v>2729384</v>
      </c>
      <c r="D22" s="4">
        <v>517475</v>
      </c>
      <c r="E22" s="4">
        <v>0</v>
      </c>
      <c r="F22" s="4">
        <v>517475</v>
      </c>
      <c r="G22" s="4">
        <v>0</v>
      </c>
      <c r="H22" s="4">
        <v>0</v>
      </c>
      <c r="I22" s="4">
        <v>0</v>
      </c>
    </row>
    <row r="23" spans="1:9" x14ac:dyDescent="0.3">
      <c r="A23" s="3" t="s">
        <v>330</v>
      </c>
      <c r="B23" s="4">
        <v>8299134</v>
      </c>
      <c r="C23" s="4">
        <v>1750000</v>
      </c>
      <c r="D23" s="4">
        <v>6549134</v>
      </c>
      <c r="E23" s="4">
        <v>0</v>
      </c>
      <c r="F23" s="4">
        <v>6549134</v>
      </c>
      <c r="G23" s="4">
        <v>0</v>
      </c>
      <c r="H23" s="4">
        <v>0</v>
      </c>
      <c r="I23" s="4">
        <v>0</v>
      </c>
    </row>
    <row r="24" spans="1:9" x14ac:dyDescent="0.3">
      <c r="A24" s="3" t="s">
        <v>331</v>
      </c>
      <c r="B24" s="4">
        <v>49464317</v>
      </c>
      <c r="C24" s="4">
        <v>40951625</v>
      </c>
      <c r="D24" s="4">
        <v>8512692</v>
      </c>
      <c r="E24" s="4">
        <v>0</v>
      </c>
      <c r="F24" s="4">
        <v>8512692</v>
      </c>
      <c r="G24" s="4">
        <v>0</v>
      </c>
      <c r="H24" s="4">
        <v>0</v>
      </c>
      <c r="I24" s="4">
        <v>0</v>
      </c>
    </row>
    <row r="25" spans="1:9" x14ac:dyDescent="0.3">
      <c r="A25" s="3" t="s">
        <v>332</v>
      </c>
      <c r="B25" s="4">
        <v>25540472</v>
      </c>
      <c r="C25" s="4">
        <v>11008150</v>
      </c>
      <c r="D25" s="4">
        <v>14532322</v>
      </c>
      <c r="E25" s="4">
        <v>0</v>
      </c>
      <c r="F25" s="4">
        <v>14532322</v>
      </c>
      <c r="G25" s="4">
        <v>0</v>
      </c>
      <c r="H25" s="4">
        <v>0</v>
      </c>
      <c r="I25" s="4">
        <v>0</v>
      </c>
    </row>
    <row r="26" spans="1:9" x14ac:dyDescent="0.3">
      <c r="A26" s="3" t="s">
        <v>333</v>
      </c>
      <c r="B26" s="4">
        <v>2848715</v>
      </c>
      <c r="C26" s="4">
        <v>2778132</v>
      </c>
      <c r="D26" s="4">
        <v>70583</v>
      </c>
      <c r="E26" s="4">
        <v>0</v>
      </c>
      <c r="F26" s="4">
        <v>70583</v>
      </c>
      <c r="G26" s="4">
        <v>0</v>
      </c>
      <c r="H26" s="4">
        <v>0</v>
      </c>
      <c r="I26" s="4">
        <v>0</v>
      </c>
    </row>
    <row r="27" spans="1:9" x14ac:dyDescent="0.3">
      <c r="A27" s="3" t="s">
        <v>334</v>
      </c>
      <c r="B27" s="4">
        <v>133154156</v>
      </c>
      <c r="C27" s="4">
        <v>126925246</v>
      </c>
      <c r="D27" s="4">
        <v>6228910</v>
      </c>
      <c r="E27" s="4">
        <v>0</v>
      </c>
      <c r="F27" s="4">
        <v>6228910</v>
      </c>
      <c r="G27" s="4">
        <v>0</v>
      </c>
      <c r="H27" s="4">
        <v>0</v>
      </c>
      <c r="I27" s="4">
        <v>0</v>
      </c>
    </row>
    <row r="28" spans="1:9" x14ac:dyDescent="0.3">
      <c r="A28" s="3" t="s">
        <v>335</v>
      </c>
      <c r="B28" s="4">
        <v>6751131</v>
      </c>
      <c r="C28" s="4">
        <v>5499751</v>
      </c>
      <c r="D28" s="4">
        <v>1251380</v>
      </c>
      <c r="E28" s="4">
        <v>0</v>
      </c>
      <c r="F28" s="4">
        <v>1251380</v>
      </c>
      <c r="G28" s="4">
        <v>0</v>
      </c>
      <c r="H28" s="4">
        <v>0</v>
      </c>
      <c r="I28" s="4">
        <v>0</v>
      </c>
    </row>
    <row r="29" spans="1:9" x14ac:dyDescent="0.3">
      <c r="A29" s="3" t="s">
        <v>336</v>
      </c>
      <c r="B29" s="4">
        <v>97038165</v>
      </c>
      <c r="C29" s="4">
        <v>88667495</v>
      </c>
      <c r="D29" s="4">
        <v>8370670</v>
      </c>
      <c r="E29" s="4">
        <v>0</v>
      </c>
      <c r="F29" s="4">
        <v>8370670</v>
      </c>
      <c r="G29" s="4">
        <v>0</v>
      </c>
      <c r="H29" s="4">
        <v>0</v>
      </c>
      <c r="I29" s="4">
        <v>0</v>
      </c>
    </row>
    <row r="30" spans="1:9" x14ac:dyDescent="0.3">
      <c r="A30" s="3" t="s">
        <v>337</v>
      </c>
      <c r="B30" s="4">
        <v>8303101</v>
      </c>
      <c r="C30" s="4">
        <v>7126794</v>
      </c>
      <c r="D30" s="4">
        <v>1176307</v>
      </c>
      <c r="E30" s="4">
        <v>0</v>
      </c>
      <c r="F30" s="4">
        <v>1176307</v>
      </c>
      <c r="G30" s="4">
        <v>0</v>
      </c>
      <c r="H30" s="4">
        <v>0</v>
      </c>
      <c r="I30" s="4">
        <v>0</v>
      </c>
    </row>
    <row r="31" spans="1:9" x14ac:dyDescent="0.3">
      <c r="A31" s="3" t="s">
        <v>338</v>
      </c>
      <c r="B31" s="4">
        <v>5084855</v>
      </c>
      <c r="C31" s="4">
        <v>2811997</v>
      </c>
      <c r="D31" s="4">
        <v>2272858</v>
      </c>
      <c r="E31" s="4">
        <v>0</v>
      </c>
      <c r="F31" s="4">
        <v>2272858</v>
      </c>
      <c r="G31" s="4">
        <v>0</v>
      </c>
      <c r="H31" s="4">
        <v>0</v>
      </c>
      <c r="I31" s="4">
        <v>0</v>
      </c>
    </row>
    <row r="32" spans="1:9" x14ac:dyDescent="0.3">
      <c r="A32" s="3" t="s">
        <v>339</v>
      </c>
      <c r="B32" s="4">
        <v>46350711</v>
      </c>
      <c r="C32" s="4">
        <v>0</v>
      </c>
      <c r="D32" s="4">
        <v>46350711</v>
      </c>
      <c r="E32" s="4">
        <v>0</v>
      </c>
      <c r="F32" s="4">
        <v>46350711</v>
      </c>
      <c r="G32" s="4">
        <v>0</v>
      </c>
      <c r="H32" s="4">
        <v>0</v>
      </c>
      <c r="I32" s="4">
        <v>0</v>
      </c>
    </row>
    <row r="33" spans="1:9" x14ac:dyDescent="0.3">
      <c r="A33" s="3" t="s">
        <v>340</v>
      </c>
      <c r="B33" s="4">
        <v>214500</v>
      </c>
      <c r="C33" s="4">
        <v>205590</v>
      </c>
      <c r="D33" s="4">
        <v>8910</v>
      </c>
      <c r="E33" s="4">
        <v>0</v>
      </c>
      <c r="F33" s="4">
        <v>8910</v>
      </c>
      <c r="G33" s="4">
        <v>0</v>
      </c>
      <c r="H33" s="4">
        <v>0</v>
      </c>
      <c r="I33" s="4">
        <v>0</v>
      </c>
    </row>
    <row r="34" spans="1:9" x14ac:dyDescent="0.3">
      <c r="A34" s="3" t="s">
        <v>341</v>
      </c>
      <c r="B34" s="4">
        <v>2477312</v>
      </c>
      <c r="C34" s="4">
        <v>1030050</v>
      </c>
      <c r="D34" s="4">
        <v>1447262</v>
      </c>
      <c r="E34" s="4">
        <v>0</v>
      </c>
      <c r="F34" s="4">
        <v>1447262</v>
      </c>
      <c r="G34" s="4">
        <v>0</v>
      </c>
      <c r="H34" s="4">
        <v>0</v>
      </c>
      <c r="I34" s="4">
        <v>0</v>
      </c>
    </row>
    <row r="35" spans="1:9" x14ac:dyDescent="0.3">
      <c r="A35" s="3" t="s">
        <v>342</v>
      </c>
      <c r="B35" s="4">
        <v>92399168</v>
      </c>
      <c r="C35" s="4">
        <v>90804929</v>
      </c>
      <c r="D35" s="4">
        <v>1594239</v>
      </c>
      <c r="E35" s="4">
        <v>0</v>
      </c>
      <c r="F35" s="4">
        <v>1594239</v>
      </c>
      <c r="G35" s="4">
        <v>0</v>
      </c>
      <c r="H35" s="4">
        <v>0</v>
      </c>
      <c r="I35" s="4">
        <v>0</v>
      </c>
    </row>
    <row r="36" spans="1:9" x14ac:dyDescent="0.3">
      <c r="A36" s="3" t="s">
        <v>343</v>
      </c>
      <c r="B36" s="4">
        <v>5690444</v>
      </c>
      <c r="C36" s="4">
        <v>4040807</v>
      </c>
      <c r="D36" s="4">
        <v>1649637</v>
      </c>
      <c r="E36" s="4">
        <v>0</v>
      </c>
      <c r="F36" s="4">
        <v>1649637</v>
      </c>
      <c r="G36" s="4">
        <v>0</v>
      </c>
      <c r="H36" s="4">
        <v>0</v>
      </c>
      <c r="I36" s="4">
        <v>0</v>
      </c>
    </row>
    <row r="37" spans="1:9" x14ac:dyDescent="0.3">
      <c r="A37" s="3" t="s">
        <v>344</v>
      </c>
      <c r="B37" s="4">
        <v>4388624</v>
      </c>
      <c r="C37" s="4">
        <v>2953814</v>
      </c>
      <c r="D37" s="4">
        <v>1434810</v>
      </c>
      <c r="E37" s="4">
        <v>0</v>
      </c>
      <c r="F37" s="4">
        <v>1434810</v>
      </c>
      <c r="G37" s="4">
        <v>0</v>
      </c>
      <c r="H37" s="4">
        <v>0</v>
      </c>
      <c r="I37" s="4">
        <v>0</v>
      </c>
    </row>
    <row r="38" spans="1:9" x14ac:dyDescent="0.3">
      <c r="A38" s="3" t="s">
        <v>345</v>
      </c>
      <c r="B38" s="4">
        <v>1604664</v>
      </c>
      <c r="C38" s="4">
        <v>1461391</v>
      </c>
      <c r="D38" s="4">
        <v>143273</v>
      </c>
      <c r="E38" s="4">
        <v>0</v>
      </c>
      <c r="F38" s="4">
        <v>143273</v>
      </c>
      <c r="G38" s="4">
        <v>0</v>
      </c>
      <c r="H38" s="4">
        <v>0</v>
      </c>
      <c r="I38" s="4">
        <v>0</v>
      </c>
    </row>
    <row r="39" spans="1:9" x14ac:dyDescent="0.3">
      <c r="A39" s="3" t="s">
        <v>346</v>
      </c>
      <c r="B39" s="4">
        <v>10793787</v>
      </c>
      <c r="C39" s="4">
        <v>10744748</v>
      </c>
      <c r="D39" s="4">
        <v>49039</v>
      </c>
      <c r="E39" s="4">
        <v>0</v>
      </c>
      <c r="F39" s="4">
        <v>49039</v>
      </c>
      <c r="G39" s="4">
        <v>0</v>
      </c>
      <c r="H39" s="4">
        <v>0</v>
      </c>
      <c r="I39" s="4">
        <v>0</v>
      </c>
    </row>
    <row r="40" spans="1:9" x14ac:dyDescent="0.3">
      <c r="A40" s="3" t="s">
        <v>347</v>
      </c>
      <c r="B40" s="4">
        <v>8535536</v>
      </c>
      <c r="C40" s="4">
        <v>7836871</v>
      </c>
      <c r="D40" s="4">
        <v>698665</v>
      </c>
      <c r="E40" s="4">
        <v>0</v>
      </c>
      <c r="F40" s="4">
        <v>698665</v>
      </c>
      <c r="G40" s="4">
        <v>0</v>
      </c>
      <c r="H40" s="4">
        <v>0</v>
      </c>
      <c r="I40" s="4">
        <v>0</v>
      </c>
    </row>
    <row r="41" spans="1:9" x14ac:dyDescent="0.3">
      <c r="A41" s="3" t="s">
        <v>348</v>
      </c>
      <c r="B41" s="4">
        <v>5038503</v>
      </c>
      <c r="C41" s="4">
        <v>1905971</v>
      </c>
      <c r="D41" s="4">
        <v>3132532</v>
      </c>
      <c r="E41" s="4">
        <v>0</v>
      </c>
      <c r="F41" s="4">
        <v>3132532</v>
      </c>
      <c r="G41" s="4">
        <v>0</v>
      </c>
      <c r="H41" s="4">
        <v>0</v>
      </c>
      <c r="I41" s="4">
        <v>0</v>
      </c>
    </row>
    <row r="42" spans="1:9" x14ac:dyDescent="0.3">
      <c r="A42" s="3" t="s">
        <v>349</v>
      </c>
      <c r="B42" s="4">
        <v>15158596</v>
      </c>
      <c r="C42" s="4">
        <v>14908721</v>
      </c>
      <c r="D42" s="4">
        <v>249875</v>
      </c>
      <c r="E42" s="4">
        <v>0</v>
      </c>
      <c r="F42" s="4">
        <v>249875</v>
      </c>
      <c r="G42" s="4">
        <v>0</v>
      </c>
      <c r="H42" s="4">
        <v>0</v>
      </c>
      <c r="I42" s="4">
        <v>0</v>
      </c>
    </row>
    <row r="43" spans="1:9" x14ac:dyDescent="0.3">
      <c r="A43" s="3" t="s">
        <v>350</v>
      </c>
      <c r="B43" s="4">
        <v>3596441</v>
      </c>
      <c r="C43" s="4">
        <v>1227472</v>
      </c>
      <c r="D43" s="4">
        <v>2368969</v>
      </c>
      <c r="E43" s="4">
        <v>0</v>
      </c>
      <c r="F43" s="4">
        <v>2368969</v>
      </c>
      <c r="G43" s="4">
        <v>0</v>
      </c>
      <c r="H43" s="4">
        <v>0</v>
      </c>
      <c r="I43" s="4">
        <v>0</v>
      </c>
    </row>
    <row r="44" spans="1:9" x14ac:dyDescent="0.3">
      <c r="A44" s="3" t="s">
        <v>351</v>
      </c>
      <c r="B44" s="4">
        <v>6160871</v>
      </c>
      <c r="C44" s="4">
        <v>5539268</v>
      </c>
      <c r="D44" s="4">
        <v>621603</v>
      </c>
      <c r="E44" s="4">
        <v>0</v>
      </c>
      <c r="F44" s="4">
        <v>621603</v>
      </c>
      <c r="G44" s="4">
        <v>0</v>
      </c>
      <c r="H44" s="4">
        <v>0</v>
      </c>
      <c r="I44" s="4">
        <v>0</v>
      </c>
    </row>
    <row r="45" spans="1:9" x14ac:dyDescent="0.3">
      <c r="A45" s="3" t="s">
        <v>352</v>
      </c>
      <c r="B45" s="4">
        <v>787156</v>
      </c>
      <c r="C45" s="4">
        <v>611277</v>
      </c>
      <c r="D45" s="4">
        <v>175879</v>
      </c>
      <c r="E45" s="4">
        <v>0</v>
      </c>
      <c r="F45" s="4">
        <v>175879</v>
      </c>
      <c r="G45" s="4">
        <v>0</v>
      </c>
      <c r="H45" s="4">
        <v>0</v>
      </c>
      <c r="I45" s="4">
        <v>0</v>
      </c>
    </row>
    <row r="46" spans="1:9" x14ac:dyDescent="0.3">
      <c r="A46" s="3" t="s">
        <v>353</v>
      </c>
      <c r="B46" s="4">
        <v>10028970</v>
      </c>
      <c r="C46" s="4">
        <v>6193234</v>
      </c>
      <c r="D46" s="4">
        <v>3835736</v>
      </c>
      <c r="E46" s="4">
        <v>0</v>
      </c>
      <c r="F46" s="4">
        <v>3835736</v>
      </c>
      <c r="G46" s="4">
        <v>0</v>
      </c>
      <c r="H46" s="4">
        <v>0</v>
      </c>
      <c r="I46" s="4">
        <v>0</v>
      </c>
    </row>
    <row r="47" spans="1:9" x14ac:dyDescent="0.3">
      <c r="A47" s="3" t="s">
        <v>354</v>
      </c>
      <c r="B47" s="4">
        <v>1753075</v>
      </c>
      <c r="C47" s="4">
        <v>1476150</v>
      </c>
      <c r="D47" s="4">
        <v>276925</v>
      </c>
      <c r="E47" s="4">
        <v>0</v>
      </c>
      <c r="F47" s="4">
        <v>276925</v>
      </c>
      <c r="G47" s="4">
        <v>0</v>
      </c>
      <c r="H47" s="4">
        <v>0</v>
      </c>
      <c r="I47" s="4">
        <v>0</v>
      </c>
    </row>
    <row r="48" spans="1:9" x14ac:dyDescent="0.3">
      <c r="A48" s="3" t="s">
        <v>355</v>
      </c>
      <c r="B48" s="4">
        <v>4837708</v>
      </c>
      <c r="C48" s="4">
        <v>2976071</v>
      </c>
      <c r="D48" s="4">
        <v>1861637</v>
      </c>
      <c r="E48" s="4">
        <v>0</v>
      </c>
      <c r="F48" s="4">
        <v>1861637</v>
      </c>
      <c r="G48" s="4">
        <v>0</v>
      </c>
      <c r="H48" s="4">
        <v>0</v>
      </c>
      <c r="I48" s="4">
        <v>0</v>
      </c>
    </row>
    <row r="49" spans="1:9" x14ac:dyDescent="0.3">
      <c r="A49" s="3" t="s">
        <v>356</v>
      </c>
      <c r="B49" s="4">
        <v>5164997</v>
      </c>
      <c r="C49" s="4">
        <v>2658010</v>
      </c>
      <c r="D49" s="4">
        <v>2506987</v>
      </c>
      <c r="E49" s="4">
        <v>0</v>
      </c>
      <c r="F49" s="4">
        <v>2506987</v>
      </c>
      <c r="G49" s="4">
        <v>0</v>
      </c>
      <c r="H49" s="4">
        <v>0</v>
      </c>
      <c r="I49" s="4">
        <v>0</v>
      </c>
    </row>
    <row r="50" spans="1:9" x14ac:dyDescent="0.3">
      <c r="A50" s="3" t="s">
        <v>357</v>
      </c>
      <c r="B50" s="4">
        <v>10344252</v>
      </c>
      <c r="C50" s="4">
        <v>6558497</v>
      </c>
      <c r="D50" s="4">
        <v>3785755</v>
      </c>
      <c r="E50" s="4">
        <v>0</v>
      </c>
      <c r="F50" s="4">
        <v>3785755</v>
      </c>
      <c r="G50" s="4">
        <v>0</v>
      </c>
      <c r="H50" s="4">
        <v>0</v>
      </c>
      <c r="I50" s="4">
        <v>0</v>
      </c>
    </row>
    <row r="51" spans="1:9" x14ac:dyDescent="0.3">
      <c r="A51" s="3" t="s">
        <v>358</v>
      </c>
      <c r="B51" s="4">
        <v>38807436</v>
      </c>
      <c r="C51" s="4">
        <v>35881916</v>
      </c>
      <c r="D51" s="4">
        <v>2925520</v>
      </c>
      <c r="E51" s="4">
        <v>0</v>
      </c>
      <c r="F51" s="4">
        <v>2925520</v>
      </c>
      <c r="G51" s="4">
        <v>0</v>
      </c>
      <c r="H51" s="4">
        <v>0</v>
      </c>
      <c r="I51" s="4">
        <v>0</v>
      </c>
    </row>
    <row r="52" spans="1:9" x14ac:dyDescent="0.3">
      <c r="A52" s="3" t="s">
        <v>359</v>
      </c>
      <c r="B52" s="4">
        <v>7298261</v>
      </c>
      <c r="C52" s="4">
        <v>4686562</v>
      </c>
      <c r="D52" s="4">
        <v>2611699</v>
      </c>
      <c r="E52" s="4">
        <v>0</v>
      </c>
      <c r="F52" s="4">
        <v>2611699</v>
      </c>
      <c r="G52" s="4">
        <v>0</v>
      </c>
      <c r="H52" s="4">
        <v>0</v>
      </c>
      <c r="I52" s="4">
        <v>0</v>
      </c>
    </row>
    <row r="53" spans="1:9" x14ac:dyDescent="0.3">
      <c r="A53" s="3" t="s">
        <v>360</v>
      </c>
      <c r="B53" s="4">
        <v>37216029</v>
      </c>
      <c r="C53" s="4">
        <v>12192875</v>
      </c>
      <c r="D53" s="4">
        <v>25023154</v>
      </c>
      <c r="E53" s="4">
        <v>0</v>
      </c>
      <c r="F53" s="4">
        <v>25023154</v>
      </c>
      <c r="G53" s="4">
        <v>0</v>
      </c>
      <c r="H53" s="4">
        <v>0</v>
      </c>
      <c r="I53" s="4">
        <v>0</v>
      </c>
    </row>
    <row r="54" spans="1:9" x14ac:dyDescent="0.3">
      <c r="A54" s="3" t="s">
        <v>361</v>
      </c>
      <c r="B54" s="4">
        <v>14644579</v>
      </c>
      <c r="C54" s="4">
        <v>9376975</v>
      </c>
      <c r="D54" s="4">
        <v>5267604</v>
      </c>
      <c r="E54" s="4">
        <v>0</v>
      </c>
      <c r="F54" s="4">
        <v>5267604</v>
      </c>
      <c r="G54" s="4">
        <v>0</v>
      </c>
      <c r="H54" s="4">
        <v>0</v>
      </c>
      <c r="I54" s="4">
        <v>0</v>
      </c>
    </row>
    <row r="55" spans="1:9" x14ac:dyDescent="0.3">
      <c r="A55" s="3" t="s">
        <v>362</v>
      </c>
      <c r="B55" s="4">
        <v>1396909</v>
      </c>
      <c r="C55" s="4">
        <v>1333072</v>
      </c>
      <c r="D55" s="4">
        <v>63837</v>
      </c>
      <c r="E55" s="4">
        <v>0</v>
      </c>
      <c r="F55" s="4">
        <v>63837</v>
      </c>
      <c r="G55" s="4">
        <v>0</v>
      </c>
      <c r="H55" s="4">
        <v>0</v>
      </c>
      <c r="I55" s="4">
        <v>0</v>
      </c>
    </row>
    <row r="56" spans="1:9" x14ac:dyDescent="0.3">
      <c r="A56" s="3" t="s">
        <v>363</v>
      </c>
      <c r="B56" s="4">
        <v>1093000</v>
      </c>
      <c r="C56" s="4">
        <v>0</v>
      </c>
      <c r="D56" s="4">
        <v>1093000</v>
      </c>
      <c r="E56" s="4">
        <v>0</v>
      </c>
      <c r="F56" s="4">
        <v>1093000</v>
      </c>
      <c r="G56" s="4">
        <v>0</v>
      </c>
      <c r="H56" s="4">
        <v>0</v>
      </c>
      <c r="I56" s="4">
        <v>0</v>
      </c>
    </row>
    <row r="57" spans="1:9" x14ac:dyDescent="0.3">
      <c r="A57" s="3" t="s">
        <v>364</v>
      </c>
      <c r="B57" s="4">
        <v>21516948</v>
      </c>
      <c r="C57" s="4">
        <v>20208021</v>
      </c>
      <c r="D57" s="4">
        <v>1308927</v>
      </c>
      <c r="E57" s="4">
        <v>0</v>
      </c>
      <c r="F57" s="4">
        <v>1308927</v>
      </c>
      <c r="G57" s="4">
        <v>0</v>
      </c>
      <c r="H57" s="4">
        <v>0</v>
      </c>
      <c r="I57" s="4">
        <v>0</v>
      </c>
    </row>
    <row r="58" spans="1:9" x14ac:dyDescent="0.3">
      <c r="A58" s="3" t="s">
        <v>365</v>
      </c>
      <c r="B58" s="4">
        <v>259875890</v>
      </c>
      <c r="C58" s="4">
        <v>191062353</v>
      </c>
      <c r="D58" s="4">
        <v>68813537</v>
      </c>
      <c r="E58" s="4">
        <v>0</v>
      </c>
      <c r="F58" s="4">
        <v>68813537</v>
      </c>
      <c r="G58" s="4">
        <v>0</v>
      </c>
      <c r="H58" s="4">
        <v>0</v>
      </c>
      <c r="I58" s="4">
        <v>0</v>
      </c>
    </row>
    <row r="59" spans="1:9" x14ac:dyDescent="0.3">
      <c r="A59" s="3" t="s">
        <v>366</v>
      </c>
      <c r="B59" s="4">
        <v>10582769</v>
      </c>
      <c r="C59" s="4">
        <v>6673952</v>
      </c>
      <c r="D59" s="4">
        <v>3908817</v>
      </c>
      <c r="E59" s="4">
        <v>0</v>
      </c>
      <c r="F59" s="4">
        <v>3908817</v>
      </c>
      <c r="G59" s="4">
        <v>0</v>
      </c>
      <c r="H59" s="4">
        <v>0</v>
      </c>
      <c r="I59" s="4">
        <v>0</v>
      </c>
    </row>
    <row r="60" spans="1:9" x14ac:dyDescent="0.3">
      <c r="A60" s="3" t="s">
        <v>367</v>
      </c>
      <c r="B60" s="4">
        <v>10311860</v>
      </c>
      <c r="C60" s="4">
        <v>4014831</v>
      </c>
      <c r="D60" s="4">
        <v>6297029</v>
      </c>
      <c r="E60" s="4">
        <v>0</v>
      </c>
      <c r="F60" s="4">
        <v>6297029</v>
      </c>
      <c r="G60" s="4">
        <v>0</v>
      </c>
      <c r="H60" s="4">
        <v>0</v>
      </c>
      <c r="I60" s="4">
        <v>0</v>
      </c>
    </row>
    <row r="61" spans="1:9" x14ac:dyDescent="0.3">
      <c r="A61" s="3" t="s">
        <v>368</v>
      </c>
      <c r="B61" s="4">
        <v>4766308</v>
      </c>
      <c r="C61" s="4">
        <v>4039177</v>
      </c>
      <c r="D61" s="4">
        <v>727131</v>
      </c>
      <c r="E61" s="4">
        <v>0</v>
      </c>
      <c r="F61" s="4">
        <v>727131</v>
      </c>
      <c r="G61" s="4">
        <v>0</v>
      </c>
      <c r="H61" s="4">
        <v>0</v>
      </c>
      <c r="I61" s="4">
        <v>0</v>
      </c>
    </row>
    <row r="62" spans="1:9" x14ac:dyDescent="0.3">
      <c r="A62" s="3" t="s">
        <v>369</v>
      </c>
      <c r="B62" s="4">
        <v>6129364</v>
      </c>
      <c r="C62" s="4">
        <v>2819363</v>
      </c>
      <c r="D62" s="4">
        <v>3310001</v>
      </c>
      <c r="E62" s="4">
        <v>0</v>
      </c>
      <c r="F62" s="4">
        <v>3310001</v>
      </c>
      <c r="G62" s="4">
        <v>0</v>
      </c>
      <c r="H62" s="4">
        <v>0</v>
      </c>
      <c r="I62" s="4">
        <v>0</v>
      </c>
    </row>
    <row r="63" spans="1:9" x14ac:dyDescent="0.3">
      <c r="A63" s="3" t="s">
        <v>370</v>
      </c>
      <c r="B63" s="4">
        <v>21748904</v>
      </c>
      <c r="C63" s="4">
        <v>20403648</v>
      </c>
      <c r="D63" s="4">
        <v>1345256</v>
      </c>
      <c r="E63" s="4">
        <v>0</v>
      </c>
      <c r="F63" s="4">
        <v>1345256</v>
      </c>
      <c r="G63" s="4">
        <v>0</v>
      </c>
      <c r="H63" s="4">
        <v>0</v>
      </c>
      <c r="I63" s="4">
        <v>0</v>
      </c>
    </row>
    <row r="64" spans="1:9" x14ac:dyDescent="0.3">
      <c r="A64" s="3" t="s">
        <v>371</v>
      </c>
      <c r="B64" s="4">
        <v>25652924</v>
      </c>
      <c r="C64" s="4">
        <v>24442343</v>
      </c>
      <c r="D64" s="4">
        <v>1210581</v>
      </c>
      <c r="E64" s="4">
        <v>0</v>
      </c>
      <c r="F64" s="4">
        <v>1210581</v>
      </c>
      <c r="G64" s="4">
        <v>0</v>
      </c>
      <c r="H64" s="4">
        <v>0</v>
      </c>
      <c r="I64" s="4">
        <v>0</v>
      </c>
    </row>
    <row r="65" spans="1:9" x14ac:dyDescent="0.3">
      <c r="A65" s="3" t="s">
        <v>372</v>
      </c>
      <c r="B65" s="4">
        <v>113857548</v>
      </c>
      <c r="C65" s="4">
        <v>107445801</v>
      </c>
      <c r="D65" s="4">
        <v>6411747</v>
      </c>
      <c r="E65" s="4">
        <v>0</v>
      </c>
      <c r="F65" s="4">
        <v>6411747</v>
      </c>
      <c r="G65" s="4">
        <v>0</v>
      </c>
      <c r="H65" s="4">
        <v>0</v>
      </c>
      <c r="I65" s="4">
        <v>0</v>
      </c>
    </row>
    <row r="66" spans="1:9" x14ac:dyDescent="0.3">
      <c r="A66" s="3" t="s">
        <v>373</v>
      </c>
      <c r="B66" s="4">
        <v>3977276</v>
      </c>
      <c r="C66" s="4">
        <v>3877883</v>
      </c>
      <c r="D66" s="4">
        <v>99393</v>
      </c>
      <c r="E66" s="4">
        <v>0</v>
      </c>
      <c r="F66" s="4">
        <v>99393</v>
      </c>
      <c r="G66" s="4">
        <v>0</v>
      </c>
      <c r="H66" s="4">
        <v>0</v>
      </c>
      <c r="I66" s="4">
        <v>0</v>
      </c>
    </row>
    <row r="67" spans="1:9" x14ac:dyDescent="0.3">
      <c r="A67" s="3" t="s">
        <v>374</v>
      </c>
      <c r="B67" s="4">
        <v>23941880</v>
      </c>
      <c r="C67" s="4">
        <v>19498913</v>
      </c>
      <c r="D67" s="4">
        <v>4442967</v>
      </c>
      <c r="E67" s="4">
        <v>0</v>
      </c>
      <c r="F67" s="4">
        <v>4442967</v>
      </c>
      <c r="G67" s="4">
        <v>0</v>
      </c>
      <c r="H67" s="4">
        <v>0</v>
      </c>
      <c r="I67" s="4">
        <v>0</v>
      </c>
    </row>
    <row r="68" spans="1:9" x14ac:dyDescent="0.3">
      <c r="A68" s="3" t="s">
        <v>375</v>
      </c>
      <c r="B68" s="4">
        <v>346781770</v>
      </c>
      <c r="C68" s="4">
        <v>171654099</v>
      </c>
      <c r="D68" s="4">
        <v>175127671</v>
      </c>
      <c r="E68" s="4">
        <v>0</v>
      </c>
      <c r="F68" s="4">
        <v>175127671</v>
      </c>
      <c r="G68" s="4">
        <v>0</v>
      </c>
      <c r="H68" s="4">
        <v>0</v>
      </c>
      <c r="I68" s="4">
        <v>0</v>
      </c>
    </row>
    <row r="69" spans="1:9" x14ac:dyDescent="0.3">
      <c r="A69" s="3" t="s">
        <v>376</v>
      </c>
      <c r="B69" s="4">
        <v>44316397</v>
      </c>
      <c r="C69" s="4">
        <v>28086477</v>
      </c>
      <c r="D69" s="4">
        <v>16229920</v>
      </c>
      <c r="E69" s="4">
        <v>0</v>
      </c>
      <c r="F69" s="4">
        <v>16229920</v>
      </c>
      <c r="G69" s="4">
        <v>0</v>
      </c>
      <c r="H69" s="4">
        <v>0</v>
      </c>
      <c r="I69" s="4">
        <v>0</v>
      </c>
    </row>
    <row r="70" spans="1:9" x14ac:dyDescent="0.3">
      <c r="A70" s="3" t="s">
        <v>377</v>
      </c>
      <c r="B70" s="4">
        <v>19176500</v>
      </c>
      <c r="C70" s="4">
        <v>15049769</v>
      </c>
      <c r="D70" s="4">
        <v>4126731</v>
      </c>
      <c r="E70" s="4">
        <v>0</v>
      </c>
      <c r="F70" s="4">
        <v>4126731</v>
      </c>
      <c r="G70" s="4">
        <v>0</v>
      </c>
      <c r="H70" s="4">
        <v>0</v>
      </c>
      <c r="I70" s="4">
        <v>0</v>
      </c>
    </row>
    <row r="71" spans="1:9" x14ac:dyDescent="0.3">
      <c r="A71" s="3" t="s">
        <v>378</v>
      </c>
      <c r="B71" s="4">
        <v>12951819</v>
      </c>
      <c r="C71" s="4">
        <v>8674527</v>
      </c>
      <c r="D71" s="4">
        <v>4277292</v>
      </c>
      <c r="E71" s="4">
        <v>0</v>
      </c>
      <c r="F71" s="4">
        <v>4277292</v>
      </c>
      <c r="G71" s="4">
        <v>0</v>
      </c>
      <c r="H71" s="4">
        <v>0</v>
      </c>
      <c r="I71" s="4">
        <v>0</v>
      </c>
    </row>
    <row r="72" spans="1:9" x14ac:dyDescent="0.3">
      <c r="A72" s="3" t="s">
        <v>379</v>
      </c>
      <c r="B72" s="4">
        <v>23686489</v>
      </c>
      <c r="C72" s="4">
        <v>6150911</v>
      </c>
      <c r="D72" s="4">
        <v>17535578</v>
      </c>
      <c r="E72" s="4">
        <v>0</v>
      </c>
      <c r="F72" s="4">
        <v>17535578</v>
      </c>
      <c r="G72" s="4">
        <v>0</v>
      </c>
      <c r="H72" s="4">
        <v>0</v>
      </c>
      <c r="I72" s="4">
        <v>0</v>
      </c>
    </row>
    <row r="73" spans="1:9" x14ac:dyDescent="0.3">
      <c r="A73" s="3" t="s">
        <v>380</v>
      </c>
      <c r="B73" s="4">
        <v>32534930</v>
      </c>
      <c r="C73" s="4">
        <v>11631552</v>
      </c>
      <c r="D73" s="4">
        <v>20903378</v>
      </c>
      <c r="E73" s="4">
        <v>0</v>
      </c>
      <c r="F73" s="4">
        <v>20903378</v>
      </c>
      <c r="G73" s="4">
        <v>0</v>
      </c>
      <c r="H73" s="4">
        <v>0</v>
      </c>
      <c r="I73" s="4">
        <v>0</v>
      </c>
    </row>
    <row r="74" spans="1:9" x14ac:dyDescent="0.3">
      <c r="A74" s="3" t="s">
        <v>381</v>
      </c>
      <c r="B74" s="4">
        <v>62761780</v>
      </c>
      <c r="C74" s="4">
        <v>32064695</v>
      </c>
      <c r="D74" s="4">
        <v>30697085</v>
      </c>
      <c r="E74" s="4">
        <v>0</v>
      </c>
      <c r="F74" s="4">
        <v>30697085</v>
      </c>
      <c r="G74" s="4">
        <v>0</v>
      </c>
      <c r="H74" s="4">
        <v>0</v>
      </c>
      <c r="I74" s="4">
        <v>0</v>
      </c>
    </row>
    <row r="75" spans="1:9" x14ac:dyDescent="0.3">
      <c r="A75" s="3" t="s">
        <v>382</v>
      </c>
      <c r="B75" s="4">
        <v>15640437</v>
      </c>
      <c r="C75" s="4">
        <v>8215496</v>
      </c>
      <c r="D75" s="4">
        <v>7424941</v>
      </c>
      <c r="E75" s="4">
        <v>0</v>
      </c>
      <c r="F75" s="4">
        <v>7424941</v>
      </c>
      <c r="G75" s="4">
        <v>0</v>
      </c>
      <c r="H75" s="4">
        <v>0</v>
      </c>
      <c r="I75" s="4">
        <v>0</v>
      </c>
    </row>
    <row r="76" spans="1:9" x14ac:dyDescent="0.3">
      <c r="A76" s="3" t="s">
        <v>383</v>
      </c>
      <c r="B76" s="4">
        <v>2760983</v>
      </c>
      <c r="C76" s="4">
        <v>1389127</v>
      </c>
      <c r="D76" s="4">
        <v>1371856</v>
      </c>
      <c r="E76" s="4">
        <v>0</v>
      </c>
      <c r="F76" s="4">
        <v>1371856</v>
      </c>
      <c r="G76" s="4">
        <v>0</v>
      </c>
      <c r="H76" s="4">
        <v>0</v>
      </c>
      <c r="I76" s="4">
        <v>0</v>
      </c>
    </row>
    <row r="77" spans="1:9" x14ac:dyDescent="0.3">
      <c r="A77" s="3" t="s">
        <v>384</v>
      </c>
      <c r="B77" s="4">
        <v>24961956</v>
      </c>
      <c r="C77" s="4">
        <v>22804617</v>
      </c>
      <c r="D77" s="4">
        <v>2157339</v>
      </c>
      <c r="E77" s="4">
        <v>0</v>
      </c>
      <c r="F77" s="4">
        <v>2157339</v>
      </c>
      <c r="G77" s="4">
        <v>0</v>
      </c>
      <c r="H77" s="4">
        <v>0</v>
      </c>
      <c r="I77" s="4">
        <v>0</v>
      </c>
    </row>
    <row r="78" spans="1:9" x14ac:dyDescent="0.3">
      <c r="A78" s="3" t="s">
        <v>385</v>
      </c>
      <c r="B78" s="4">
        <v>32119845</v>
      </c>
      <c r="C78" s="4">
        <v>28501317</v>
      </c>
      <c r="D78" s="4">
        <v>3618528</v>
      </c>
      <c r="E78" s="4">
        <v>0</v>
      </c>
      <c r="F78" s="4">
        <v>3618528</v>
      </c>
      <c r="G78" s="4">
        <v>0</v>
      </c>
      <c r="H78" s="4">
        <v>0</v>
      </c>
      <c r="I78" s="4">
        <v>0</v>
      </c>
    </row>
    <row r="79" spans="1:9" x14ac:dyDescent="0.3">
      <c r="A79" s="3" t="s">
        <v>386</v>
      </c>
      <c r="B79" s="4">
        <v>13024543</v>
      </c>
      <c r="C79" s="4">
        <v>8302442</v>
      </c>
      <c r="D79" s="4">
        <v>4722101</v>
      </c>
      <c r="E79" s="4">
        <v>0</v>
      </c>
      <c r="F79" s="4">
        <v>4722101</v>
      </c>
      <c r="G79" s="4">
        <v>0</v>
      </c>
      <c r="H79" s="4">
        <v>0</v>
      </c>
      <c r="I79" s="4">
        <v>0</v>
      </c>
    </row>
    <row r="80" spans="1:9" x14ac:dyDescent="0.3">
      <c r="A80" s="3" t="s">
        <v>387</v>
      </c>
      <c r="B80" s="4">
        <v>7303657</v>
      </c>
      <c r="C80" s="4">
        <v>5740159</v>
      </c>
      <c r="D80" s="4">
        <v>1563498</v>
      </c>
      <c r="E80" s="4">
        <v>0</v>
      </c>
      <c r="F80" s="4">
        <v>1563498</v>
      </c>
      <c r="G80" s="4">
        <v>0</v>
      </c>
      <c r="H80" s="4">
        <v>0</v>
      </c>
      <c r="I80" s="4">
        <v>0</v>
      </c>
    </row>
    <row r="81" spans="1:9" x14ac:dyDescent="0.3">
      <c r="A81" s="3" t="s">
        <v>388</v>
      </c>
      <c r="B81" s="4">
        <v>12882107</v>
      </c>
      <c r="C81" s="4">
        <v>5969918</v>
      </c>
      <c r="D81" s="4">
        <v>6912189</v>
      </c>
      <c r="E81" s="4">
        <v>0</v>
      </c>
      <c r="F81" s="4">
        <v>6912189</v>
      </c>
      <c r="G81" s="4">
        <v>0</v>
      </c>
      <c r="H81" s="4">
        <v>0</v>
      </c>
      <c r="I81" s="4">
        <v>0</v>
      </c>
    </row>
    <row r="82" spans="1:9" x14ac:dyDescent="0.3">
      <c r="A82" s="3" t="s">
        <v>389</v>
      </c>
      <c r="B82" s="4">
        <v>4446972</v>
      </c>
      <c r="C82" s="4">
        <v>3726643</v>
      </c>
      <c r="D82" s="4">
        <v>720329</v>
      </c>
      <c r="E82" s="4">
        <v>0</v>
      </c>
      <c r="F82" s="4">
        <v>720329</v>
      </c>
      <c r="G82" s="4">
        <v>0</v>
      </c>
      <c r="H82" s="4">
        <v>0</v>
      </c>
      <c r="I82" s="4">
        <v>0</v>
      </c>
    </row>
    <row r="83" spans="1:9" x14ac:dyDescent="0.3">
      <c r="A83" s="3" t="s">
        <v>390</v>
      </c>
      <c r="B83" s="4">
        <v>3064988</v>
      </c>
      <c r="C83" s="4">
        <v>2856033</v>
      </c>
      <c r="D83" s="4">
        <v>208955</v>
      </c>
      <c r="E83" s="4">
        <v>0</v>
      </c>
      <c r="F83" s="4">
        <v>208955</v>
      </c>
      <c r="G83" s="4">
        <v>0</v>
      </c>
      <c r="H83" s="4">
        <v>0</v>
      </c>
      <c r="I83" s="4">
        <v>0</v>
      </c>
    </row>
    <row r="84" spans="1:9" x14ac:dyDescent="0.3">
      <c r="A84" s="3" t="s">
        <v>391</v>
      </c>
      <c r="B84" s="4">
        <v>18208832</v>
      </c>
      <c r="C84" s="4">
        <v>16111266</v>
      </c>
      <c r="D84" s="4">
        <v>2097566</v>
      </c>
      <c r="E84" s="4">
        <v>0</v>
      </c>
      <c r="F84" s="4">
        <v>2097566</v>
      </c>
      <c r="G84" s="4">
        <v>0</v>
      </c>
      <c r="H84" s="4">
        <v>0</v>
      </c>
      <c r="I84" s="4">
        <v>0</v>
      </c>
    </row>
    <row r="85" spans="1:9" x14ac:dyDescent="0.3">
      <c r="A85" s="3" t="s">
        <v>392</v>
      </c>
      <c r="B85" s="4">
        <v>1986545</v>
      </c>
      <c r="C85" s="4">
        <v>1718949</v>
      </c>
      <c r="D85" s="4">
        <v>267596</v>
      </c>
      <c r="E85" s="4">
        <v>0</v>
      </c>
      <c r="F85" s="4">
        <v>267596</v>
      </c>
      <c r="G85" s="4">
        <v>0</v>
      </c>
      <c r="H85" s="4">
        <v>0</v>
      </c>
      <c r="I85" s="4">
        <v>0</v>
      </c>
    </row>
    <row r="86" spans="1:9" x14ac:dyDescent="0.3">
      <c r="A86" s="3" t="s">
        <v>393</v>
      </c>
      <c r="B86" s="4">
        <v>5918466</v>
      </c>
      <c r="C86" s="4">
        <v>1666518</v>
      </c>
      <c r="D86" s="4">
        <v>4251948</v>
      </c>
      <c r="E86" s="4">
        <v>0</v>
      </c>
      <c r="F86" s="4">
        <v>4251948</v>
      </c>
      <c r="G86" s="4">
        <v>0</v>
      </c>
      <c r="H86" s="4">
        <v>0</v>
      </c>
      <c r="I86" s="4">
        <v>0</v>
      </c>
    </row>
    <row r="87" spans="1:9" x14ac:dyDescent="0.3">
      <c r="A87" s="3" t="s">
        <v>394</v>
      </c>
      <c r="B87" s="4">
        <v>5628679</v>
      </c>
      <c r="C87" s="4">
        <v>2496004</v>
      </c>
      <c r="D87" s="4">
        <v>3132675</v>
      </c>
      <c r="E87" s="4">
        <v>0</v>
      </c>
      <c r="F87" s="4">
        <v>3132675</v>
      </c>
      <c r="G87" s="4">
        <v>0</v>
      </c>
      <c r="H87" s="4">
        <v>0</v>
      </c>
      <c r="I87" s="4">
        <v>0</v>
      </c>
    </row>
    <row r="88" spans="1:9" x14ac:dyDescent="0.3">
      <c r="A88" s="3" t="s">
        <v>395</v>
      </c>
      <c r="B88" s="4">
        <v>4521761</v>
      </c>
      <c r="C88" s="4">
        <v>2259493</v>
      </c>
      <c r="D88" s="4">
        <v>2262268</v>
      </c>
      <c r="E88" s="4">
        <v>0</v>
      </c>
      <c r="F88" s="4">
        <v>2262268</v>
      </c>
      <c r="G88" s="4">
        <v>0</v>
      </c>
      <c r="H88" s="4">
        <v>0</v>
      </c>
      <c r="I88" s="4">
        <v>0</v>
      </c>
    </row>
    <row r="89" spans="1:9" x14ac:dyDescent="0.3">
      <c r="A89" s="3" t="s">
        <v>396</v>
      </c>
      <c r="B89" s="4">
        <v>13118318</v>
      </c>
      <c r="C89" s="4">
        <v>9969815</v>
      </c>
      <c r="D89" s="4">
        <v>3148503</v>
      </c>
      <c r="E89" s="4">
        <v>0</v>
      </c>
      <c r="F89" s="4">
        <v>3148503</v>
      </c>
      <c r="G89" s="4">
        <v>0</v>
      </c>
      <c r="H89" s="4">
        <v>0</v>
      </c>
      <c r="I89" s="4">
        <v>0</v>
      </c>
    </row>
    <row r="90" spans="1:9" x14ac:dyDescent="0.3">
      <c r="A90" s="3" t="s">
        <v>397</v>
      </c>
      <c r="B90" s="4">
        <v>3518659</v>
      </c>
      <c r="C90" s="4">
        <v>2490841</v>
      </c>
      <c r="D90" s="4">
        <v>1027818</v>
      </c>
      <c r="E90" s="4">
        <v>0</v>
      </c>
      <c r="F90" s="4">
        <v>1027818</v>
      </c>
      <c r="G90" s="4">
        <v>0</v>
      </c>
      <c r="H90" s="4">
        <v>0</v>
      </c>
      <c r="I90" s="4">
        <v>0</v>
      </c>
    </row>
    <row r="91" spans="1:9" x14ac:dyDescent="0.3">
      <c r="A91" s="3" t="s">
        <v>398</v>
      </c>
      <c r="B91" s="4">
        <v>14093652</v>
      </c>
      <c r="C91" s="4">
        <v>5668871</v>
      </c>
      <c r="D91" s="4">
        <v>8424781</v>
      </c>
      <c r="E91" s="4">
        <v>0</v>
      </c>
      <c r="F91" s="4">
        <v>8424781</v>
      </c>
      <c r="G91" s="4">
        <v>0</v>
      </c>
      <c r="H91" s="4">
        <v>0</v>
      </c>
      <c r="I91" s="4">
        <v>0</v>
      </c>
    </row>
    <row r="92" spans="1:9" x14ac:dyDescent="0.3">
      <c r="A92" s="3" t="s">
        <v>399</v>
      </c>
      <c r="B92" s="4">
        <v>12551887</v>
      </c>
      <c r="C92" s="4">
        <v>11882319</v>
      </c>
      <c r="D92" s="4">
        <v>669568</v>
      </c>
      <c r="E92" s="4">
        <v>0</v>
      </c>
      <c r="F92" s="4">
        <v>669568</v>
      </c>
      <c r="G92" s="4">
        <v>0</v>
      </c>
      <c r="H92" s="4">
        <v>0</v>
      </c>
      <c r="I92" s="4">
        <v>0</v>
      </c>
    </row>
    <row r="93" spans="1:9" x14ac:dyDescent="0.3">
      <c r="A93" s="3" t="s">
        <v>400</v>
      </c>
      <c r="B93" s="4">
        <v>12996113</v>
      </c>
      <c r="C93" s="4">
        <v>12258113</v>
      </c>
      <c r="D93" s="4">
        <v>738000</v>
      </c>
      <c r="E93" s="4">
        <v>0</v>
      </c>
      <c r="F93" s="4">
        <v>738000</v>
      </c>
      <c r="G93" s="4">
        <v>0</v>
      </c>
      <c r="H93" s="4">
        <v>0</v>
      </c>
      <c r="I93" s="4">
        <v>0</v>
      </c>
    </row>
    <row r="94" spans="1:9" x14ac:dyDescent="0.3">
      <c r="A94" s="3" t="s">
        <v>401</v>
      </c>
      <c r="B94" s="4">
        <v>46138478</v>
      </c>
      <c r="C94" s="4">
        <v>27912390</v>
      </c>
      <c r="D94" s="4">
        <v>18226088</v>
      </c>
      <c r="E94" s="4">
        <v>0</v>
      </c>
      <c r="F94" s="4">
        <v>18226088</v>
      </c>
      <c r="G94" s="4">
        <v>0</v>
      </c>
      <c r="H94" s="4">
        <v>0</v>
      </c>
      <c r="I94" s="4">
        <v>0</v>
      </c>
    </row>
    <row r="95" spans="1:9" x14ac:dyDescent="0.3">
      <c r="A95" s="3" t="s">
        <v>402</v>
      </c>
      <c r="B95" s="4">
        <v>15682326</v>
      </c>
      <c r="C95" s="4">
        <v>13638350</v>
      </c>
      <c r="D95" s="4">
        <v>2043976</v>
      </c>
      <c r="E95" s="4">
        <v>0</v>
      </c>
      <c r="F95" s="4">
        <v>2043976</v>
      </c>
      <c r="G95" s="4">
        <v>0</v>
      </c>
      <c r="H95" s="4">
        <v>0</v>
      </c>
      <c r="I95" s="4">
        <v>0</v>
      </c>
    </row>
    <row r="96" spans="1:9" x14ac:dyDescent="0.3">
      <c r="A96" s="3" t="s">
        <v>403</v>
      </c>
      <c r="B96" s="4">
        <v>4363925</v>
      </c>
      <c r="C96" s="4">
        <v>3667885</v>
      </c>
      <c r="D96" s="4">
        <v>696040</v>
      </c>
      <c r="E96" s="4">
        <v>0</v>
      </c>
      <c r="F96" s="4">
        <v>696040</v>
      </c>
      <c r="G96" s="4">
        <v>0</v>
      </c>
      <c r="H96" s="4">
        <v>0</v>
      </c>
      <c r="I96" s="4">
        <v>0</v>
      </c>
    </row>
    <row r="97" spans="1:9" x14ac:dyDescent="0.3">
      <c r="A97" s="3" t="s">
        <v>404</v>
      </c>
      <c r="B97" s="4">
        <v>2152232</v>
      </c>
      <c r="C97" s="4">
        <v>1568974</v>
      </c>
      <c r="D97" s="4">
        <v>583258</v>
      </c>
      <c r="E97" s="4">
        <v>0</v>
      </c>
      <c r="F97" s="4">
        <v>583258</v>
      </c>
      <c r="G97" s="4">
        <v>0</v>
      </c>
      <c r="H97" s="4">
        <v>0</v>
      </c>
      <c r="I97" s="4">
        <v>0</v>
      </c>
    </row>
    <row r="98" spans="1:9" x14ac:dyDescent="0.3">
      <c r="A98" s="3" t="s">
        <v>405</v>
      </c>
      <c r="B98" s="4">
        <v>3272278</v>
      </c>
      <c r="C98" s="4">
        <v>3223083</v>
      </c>
      <c r="D98" s="4">
        <v>49195</v>
      </c>
      <c r="E98" s="4">
        <v>0</v>
      </c>
      <c r="F98" s="4">
        <v>49195</v>
      </c>
      <c r="G98" s="4">
        <v>0</v>
      </c>
      <c r="H98" s="4">
        <v>0</v>
      </c>
      <c r="I98" s="4">
        <v>0</v>
      </c>
    </row>
    <row r="99" spans="1:9" x14ac:dyDescent="0.3">
      <c r="A99" s="3" t="s">
        <v>406</v>
      </c>
      <c r="B99" s="4">
        <v>20963666</v>
      </c>
      <c r="C99" s="4">
        <v>20157278</v>
      </c>
      <c r="D99" s="4">
        <v>806388</v>
      </c>
      <c r="E99" s="4">
        <v>0</v>
      </c>
      <c r="F99" s="4">
        <v>806388</v>
      </c>
      <c r="G99" s="4">
        <v>0</v>
      </c>
      <c r="H99" s="4">
        <v>0</v>
      </c>
      <c r="I99" s="4">
        <v>0</v>
      </c>
    </row>
    <row r="100" spans="1:9" x14ac:dyDescent="0.3">
      <c r="A100" s="3" t="s">
        <v>407</v>
      </c>
      <c r="B100" s="4">
        <v>19522830</v>
      </c>
      <c r="C100" s="4">
        <v>17420071</v>
      </c>
      <c r="D100" s="4">
        <v>2102759</v>
      </c>
      <c r="E100" s="4">
        <v>0</v>
      </c>
      <c r="F100" s="4">
        <v>2102759</v>
      </c>
      <c r="G100" s="4">
        <v>0</v>
      </c>
      <c r="H100" s="4">
        <v>0</v>
      </c>
      <c r="I100" s="4">
        <v>0</v>
      </c>
    </row>
    <row r="101" spans="1:9" x14ac:dyDescent="0.3">
      <c r="A101" s="3" t="s">
        <v>408</v>
      </c>
      <c r="B101" s="4">
        <v>7779676</v>
      </c>
      <c r="C101" s="4">
        <v>5823836</v>
      </c>
      <c r="D101" s="4">
        <v>1955840</v>
      </c>
      <c r="E101" s="4">
        <v>0</v>
      </c>
      <c r="F101" s="4">
        <v>1955840</v>
      </c>
      <c r="G101" s="4">
        <v>0</v>
      </c>
      <c r="H101" s="4">
        <v>0</v>
      </c>
      <c r="I101" s="4">
        <v>0</v>
      </c>
    </row>
    <row r="102" spans="1:9" x14ac:dyDescent="0.3">
      <c r="A102" s="3" t="s">
        <v>409</v>
      </c>
      <c r="B102" s="4">
        <v>39338791</v>
      </c>
      <c r="C102" s="4">
        <v>24139579</v>
      </c>
      <c r="D102" s="4">
        <v>15199212</v>
      </c>
      <c r="E102" s="4">
        <v>0</v>
      </c>
      <c r="F102" s="4">
        <v>15199212</v>
      </c>
      <c r="G102" s="4">
        <v>0</v>
      </c>
      <c r="H102" s="4">
        <v>0</v>
      </c>
      <c r="I102" s="4">
        <v>0</v>
      </c>
    </row>
    <row r="103" spans="1:9" x14ac:dyDescent="0.3">
      <c r="A103" s="3" t="s">
        <v>410</v>
      </c>
      <c r="B103" s="4">
        <v>6508097</v>
      </c>
      <c r="C103" s="4">
        <v>4995290</v>
      </c>
      <c r="D103" s="4">
        <v>1512807</v>
      </c>
      <c r="E103" s="4">
        <v>0</v>
      </c>
      <c r="F103" s="4">
        <v>1512807</v>
      </c>
      <c r="G103" s="4">
        <v>0</v>
      </c>
      <c r="H103" s="4">
        <v>0</v>
      </c>
      <c r="I103" s="4">
        <v>0</v>
      </c>
    </row>
    <row r="104" spans="1:9" x14ac:dyDescent="0.3">
      <c r="A104" s="3" t="s">
        <v>411</v>
      </c>
      <c r="B104" s="4">
        <v>42277306</v>
      </c>
      <c r="C104" s="4">
        <v>38655161</v>
      </c>
      <c r="D104" s="4">
        <v>3622145</v>
      </c>
      <c r="E104" s="4">
        <v>0</v>
      </c>
      <c r="F104" s="4">
        <v>3622145</v>
      </c>
      <c r="G104" s="4">
        <v>0</v>
      </c>
      <c r="H104" s="4">
        <v>0</v>
      </c>
      <c r="I104" s="4">
        <v>0</v>
      </c>
    </row>
    <row r="105" spans="1:9" x14ac:dyDescent="0.3">
      <c r="A105" s="3" t="s">
        <v>412</v>
      </c>
      <c r="B105" s="4">
        <v>1622437</v>
      </c>
      <c r="C105" s="4">
        <v>1219837</v>
      </c>
      <c r="D105" s="4">
        <v>402600</v>
      </c>
      <c r="E105" s="4">
        <v>0</v>
      </c>
      <c r="F105" s="4">
        <v>402600</v>
      </c>
      <c r="G105" s="4">
        <v>0</v>
      </c>
      <c r="H105" s="4">
        <v>0</v>
      </c>
      <c r="I105" s="4">
        <v>0</v>
      </c>
    </row>
    <row r="106" spans="1:9" x14ac:dyDescent="0.3">
      <c r="A106" s="3" t="s">
        <v>413</v>
      </c>
      <c r="B106" s="4">
        <v>93559703</v>
      </c>
      <c r="C106" s="4">
        <v>81176921</v>
      </c>
      <c r="D106" s="4">
        <v>12382782</v>
      </c>
      <c r="E106" s="4">
        <v>0</v>
      </c>
      <c r="F106" s="4">
        <v>12382782</v>
      </c>
      <c r="G106" s="4">
        <v>0</v>
      </c>
      <c r="H106" s="4">
        <v>0</v>
      </c>
      <c r="I106" s="4">
        <v>0</v>
      </c>
    </row>
    <row r="107" spans="1:9" x14ac:dyDescent="0.3">
      <c r="A107" s="3" t="s">
        <v>414</v>
      </c>
      <c r="B107" s="4">
        <v>118838431</v>
      </c>
      <c r="C107" s="4">
        <v>116169162</v>
      </c>
      <c r="D107" s="4">
        <v>2669269</v>
      </c>
      <c r="E107" s="4">
        <v>0</v>
      </c>
      <c r="F107" s="4">
        <v>2669269</v>
      </c>
      <c r="G107" s="4">
        <v>0</v>
      </c>
      <c r="H107" s="4">
        <v>0</v>
      </c>
      <c r="I107" s="4">
        <v>0</v>
      </c>
    </row>
    <row r="108" spans="1:9" x14ac:dyDescent="0.3">
      <c r="A108" s="3" t="s">
        <v>415</v>
      </c>
      <c r="B108" s="4">
        <v>2963785</v>
      </c>
      <c r="C108" s="4">
        <v>2296360</v>
      </c>
      <c r="D108" s="4">
        <v>667425</v>
      </c>
      <c r="E108" s="4">
        <v>0</v>
      </c>
      <c r="F108" s="4">
        <v>667425</v>
      </c>
      <c r="G108" s="4">
        <v>0</v>
      </c>
      <c r="H108" s="4">
        <v>0</v>
      </c>
      <c r="I108" s="4">
        <v>0</v>
      </c>
    </row>
    <row r="109" spans="1:9" x14ac:dyDescent="0.3">
      <c r="A109" s="3" t="s">
        <v>416</v>
      </c>
      <c r="B109" s="4">
        <v>18259268</v>
      </c>
      <c r="C109" s="4">
        <v>13337406</v>
      </c>
      <c r="D109" s="4">
        <v>4921862</v>
      </c>
      <c r="E109" s="4">
        <v>0</v>
      </c>
      <c r="F109" s="4">
        <v>4921862</v>
      </c>
      <c r="G109" s="4">
        <v>0</v>
      </c>
      <c r="H109" s="4">
        <v>0</v>
      </c>
      <c r="I109" s="4">
        <v>0</v>
      </c>
    </row>
    <row r="110" spans="1:9" x14ac:dyDescent="0.3">
      <c r="A110" s="3" t="s">
        <v>417</v>
      </c>
      <c r="B110" s="4">
        <v>19898327</v>
      </c>
      <c r="C110" s="4">
        <v>19381996</v>
      </c>
      <c r="D110" s="4">
        <v>516331</v>
      </c>
      <c r="E110" s="4">
        <v>0</v>
      </c>
      <c r="F110" s="4">
        <v>516331</v>
      </c>
      <c r="G110" s="4">
        <v>0</v>
      </c>
      <c r="H110" s="4">
        <v>0</v>
      </c>
      <c r="I110" s="4">
        <v>0</v>
      </c>
    </row>
    <row r="111" spans="1:9" x14ac:dyDescent="0.3">
      <c r="A111" s="3" t="s">
        <v>418</v>
      </c>
      <c r="B111" s="4">
        <v>2335554</v>
      </c>
      <c r="C111" s="4">
        <v>2116533</v>
      </c>
      <c r="D111" s="4">
        <v>219021</v>
      </c>
      <c r="E111" s="4">
        <v>0</v>
      </c>
      <c r="F111" s="4">
        <v>219021</v>
      </c>
      <c r="G111" s="4">
        <v>0</v>
      </c>
      <c r="H111" s="4">
        <v>0</v>
      </c>
      <c r="I111" s="4">
        <v>0</v>
      </c>
    </row>
    <row r="112" spans="1:9" x14ac:dyDescent="0.3">
      <c r="A112" s="3" t="s">
        <v>419</v>
      </c>
      <c r="B112" s="4">
        <v>18882992</v>
      </c>
      <c r="C112" s="4">
        <v>14348616</v>
      </c>
      <c r="D112" s="4">
        <v>4534376</v>
      </c>
      <c r="E112" s="4">
        <v>0</v>
      </c>
      <c r="F112" s="4">
        <v>4534376</v>
      </c>
      <c r="G112" s="4">
        <v>0</v>
      </c>
      <c r="H112" s="4">
        <v>0</v>
      </c>
      <c r="I112" s="4">
        <v>0</v>
      </c>
    </row>
    <row r="113" spans="1:9" x14ac:dyDescent="0.3">
      <c r="A113" s="3" t="s">
        <v>420</v>
      </c>
      <c r="B113" s="4">
        <v>13713146</v>
      </c>
      <c r="C113" s="4">
        <v>10876100</v>
      </c>
      <c r="D113" s="4">
        <v>2837046</v>
      </c>
      <c r="E113" s="4">
        <v>0</v>
      </c>
      <c r="F113" s="4">
        <v>2837046</v>
      </c>
      <c r="G113" s="4">
        <v>0</v>
      </c>
      <c r="H113" s="4">
        <v>0</v>
      </c>
      <c r="I113" s="4">
        <v>0</v>
      </c>
    </row>
    <row r="114" spans="1:9" x14ac:dyDescent="0.3">
      <c r="A114" s="3" t="s">
        <v>421</v>
      </c>
      <c r="B114" s="4">
        <v>759323</v>
      </c>
      <c r="C114" s="4">
        <v>742700</v>
      </c>
      <c r="D114" s="4">
        <v>16623</v>
      </c>
      <c r="E114" s="4">
        <v>0</v>
      </c>
      <c r="F114" s="4">
        <v>16623</v>
      </c>
      <c r="G114" s="4">
        <v>0</v>
      </c>
      <c r="H114" s="4">
        <v>0</v>
      </c>
      <c r="I114" s="4">
        <v>0</v>
      </c>
    </row>
    <row r="115" spans="1:9" x14ac:dyDescent="0.3">
      <c r="A115" s="3" t="s">
        <v>422</v>
      </c>
      <c r="B115" s="4">
        <v>804899</v>
      </c>
      <c r="C115" s="4">
        <v>782000</v>
      </c>
      <c r="D115" s="4">
        <v>22899</v>
      </c>
      <c r="E115" s="4">
        <v>0</v>
      </c>
      <c r="F115" s="4">
        <v>22899</v>
      </c>
      <c r="G115" s="4">
        <v>0</v>
      </c>
      <c r="H115" s="4">
        <v>0</v>
      </c>
      <c r="I115" s="4">
        <v>0</v>
      </c>
    </row>
    <row r="116" spans="1:9" x14ac:dyDescent="0.3">
      <c r="A116" s="3" t="s">
        <v>423</v>
      </c>
      <c r="B116" s="4">
        <v>8682069</v>
      </c>
      <c r="C116" s="4">
        <v>5524539</v>
      </c>
      <c r="D116" s="4">
        <v>3157530</v>
      </c>
      <c r="E116" s="4">
        <v>0</v>
      </c>
      <c r="F116" s="4">
        <v>3157530</v>
      </c>
      <c r="G116" s="4">
        <v>0</v>
      </c>
      <c r="H116" s="4">
        <v>0</v>
      </c>
      <c r="I116" s="4">
        <v>0</v>
      </c>
    </row>
    <row r="117" spans="1:9" x14ac:dyDescent="0.3">
      <c r="A117" s="3" t="s">
        <v>424</v>
      </c>
      <c r="B117" s="4">
        <v>5836718</v>
      </c>
      <c r="C117" s="4">
        <v>3703745</v>
      </c>
      <c r="D117" s="4">
        <v>2132973</v>
      </c>
      <c r="E117" s="4">
        <v>0</v>
      </c>
      <c r="F117" s="4">
        <v>2132973</v>
      </c>
      <c r="G117" s="4">
        <v>0</v>
      </c>
      <c r="H117" s="4">
        <v>0</v>
      </c>
      <c r="I117" s="4">
        <v>0</v>
      </c>
    </row>
    <row r="118" spans="1:9" x14ac:dyDescent="0.3">
      <c r="A118" s="3" t="s">
        <v>425</v>
      </c>
      <c r="B118" s="4">
        <v>2619502</v>
      </c>
      <c r="C118" s="4">
        <v>1336039</v>
      </c>
      <c r="D118" s="4">
        <v>1283463</v>
      </c>
      <c r="E118" s="4">
        <v>0</v>
      </c>
      <c r="F118" s="4">
        <v>1283463</v>
      </c>
      <c r="G118" s="4">
        <v>0</v>
      </c>
      <c r="H118" s="4">
        <v>0</v>
      </c>
      <c r="I118" s="4">
        <v>0</v>
      </c>
    </row>
    <row r="119" spans="1:9" x14ac:dyDescent="0.3">
      <c r="A119" s="3" t="s">
        <v>426</v>
      </c>
      <c r="B119" s="4">
        <v>3338882</v>
      </c>
      <c r="C119" s="4">
        <v>3179639</v>
      </c>
      <c r="D119" s="4">
        <v>159243</v>
      </c>
      <c r="E119" s="4">
        <v>0</v>
      </c>
      <c r="F119" s="4">
        <v>159243</v>
      </c>
      <c r="G119" s="4">
        <v>0</v>
      </c>
      <c r="H119" s="4">
        <v>0</v>
      </c>
      <c r="I119" s="4">
        <v>0</v>
      </c>
    </row>
    <row r="120" spans="1:9" x14ac:dyDescent="0.3">
      <c r="A120" s="3" t="s">
        <v>427</v>
      </c>
      <c r="B120" s="4">
        <v>6685224</v>
      </c>
      <c r="C120" s="4">
        <v>4796908</v>
      </c>
      <c r="D120" s="4">
        <v>1888316</v>
      </c>
      <c r="E120" s="4">
        <v>0</v>
      </c>
      <c r="F120" s="4">
        <v>1888316</v>
      </c>
      <c r="G120" s="4">
        <v>0</v>
      </c>
      <c r="H120" s="4">
        <v>0</v>
      </c>
      <c r="I120" s="4">
        <v>0</v>
      </c>
    </row>
    <row r="121" spans="1:9" x14ac:dyDescent="0.3">
      <c r="A121" s="3" t="s">
        <v>428</v>
      </c>
      <c r="B121" s="4">
        <v>8765621</v>
      </c>
      <c r="C121" s="4">
        <v>5590862</v>
      </c>
      <c r="D121" s="4">
        <v>3174759</v>
      </c>
      <c r="E121" s="4">
        <v>0</v>
      </c>
      <c r="F121" s="4">
        <v>3174759</v>
      </c>
      <c r="G121" s="4">
        <v>0</v>
      </c>
      <c r="H121" s="4">
        <v>0</v>
      </c>
      <c r="I121" s="4">
        <v>0</v>
      </c>
    </row>
    <row r="122" spans="1:9" x14ac:dyDescent="0.3">
      <c r="A122" s="3" t="s">
        <v>429</v>
      </c>
      <c r="B122" s="4">
        <v>2275672</v>
      </c>
      <c r="C122" s="4">
        <v>2267701</v>
      </c>
      <c r="D122" s="4">
        <v>7971</v>
      </c>
      <c r="E122" s="4">
        <v>0</v>
      </c>
      <c r="F122" s="4">
        <v>7971</v>
      </c>
      <c r="G122" s="4">
        <v>0</v>
      </c>
      <c r="H122" s="4">
        <v>0</v>
      </c>
      <c r="I122" s="4">
        <v>0</v>
      </c>
    </row>
    <row r="123" spans="1:9" x14ac:dyDescent="0.3">
      <c r="A123" s="3" t="s">
        <v>430</v>
      </c>
      <c r="B123" s="4">
        <v>6348843</v>
      </c>
      <c r="C123" s="4">
        <v>6179861</v>
      </c>
      <c r="D123" s="4">
        <v>168982</v>
      </c>
      <c r="E123" s="4">
        <v>0</v>
      </c>
      <c r="F123" s="4">
        <v>168982</v>
      </c>
      <c r="G123" s="4">
        <v>0</v>
      </c>
      <c r="H123" s="4">
        <v>0</v>
      </c>
      <c r="I123" s="4">
        <v>0</v>
      </c>
    </row>
    <row r="124" spans="1:9" x14ac:dyDescent="0.3">
      <c r="A124" s="3" t="s">
        <v>431</v>
      </c>
      <c r="B124" s="4">
        <v>14085597</v>
      </c>
      <c r="C124" s="4">
        <v>11487332</v>
      </c>
      <c r="D124" s="4">
        <v>2598265</v>
      </c>
      <c r="E124" s="4">
        <v>0</v>
      </c>
      <c r="F124" s="4">
        <v>2598265</v>
      </c>
      <c r="G124" s="4">
        <v>0</v>
      </c>
      <c r="H124" s="4">
        <v>0</v>
      </c>
      <c r="I124" s="4">
        <v>0</v>
      </c>
    </row>
    <row r="125" spans="1:9" x14ac:dyDescent="0.3">
      <c r="A125" s="3" t="s">
        <v>432</v>
      </c>
      <c r="B125" s="4">
        <v>2422233</v>
      </c>
      <c r="C125" s="4">
        <v>2346800</v>
      </c>
      <c r="D125" s="4">
        <v>75433</v>
      </c>
      <c r="E125" s="4">
        <v>0</v>
      </c>
      <c r="F125" s="4">
        <v>75433</v>
      </c>
      <c r="G125" s="4">
        <v>0</v>
      </c>
      <c r="H125" s="4">
        <v>0</v>
      </c>
      <c r="I125" s="4">
        <v>0</v>
      </c>
    </row>
    <row r="126" spans="1:9" x14ac:dyDescent="0.3">
      <c r="A126" s="3" t="s">
        <v>433</v>
      </c>
      <c r="B126" s="4">
        <v>9488387</v>
      </c>
      <c r="C126" s="4">
        <v>5075441</v>
      </c>
      <c r="D126" s="4">
        <v>4412946</v>
      </c>
      <c r="E126" s="4">
        <v>0</v>
      </c>
      <c r="F126" s="4">
        <v>4412946</v>
      </c>
      <c r="G126" s="4">
        <v>0</v>
      </c>
      <c r="H126" s="4">
        <v>0</v>
      </c>
      <c r="I126" s="4">
        <v>0</v>
      </c>
    </row>
    <row r="127" spans="1:9" x14ac:dyDescent="0.3">
      <c r="A127" s="3" t="s">
        <v>434</v>
      </c>
      <c r="B127" s="4">
        <v>14077400</v>
      </c>
      <c r="C127" s="4">
        <v>13438315</v>
      </c>
      <c r="D127" s="4">
        <v>639085</v>
      </c>
      <c r="E127" s="4">
        <v>0</v>
      </c>
      <c r="F127" s="4">
        <v>639085</v>
      </c>
      <c r="G127" s="4">
        <v>0</v>
      </c>
      <c r="H127" s="4">
        <v>0</v>
      </c>
      <c r="I127" s="4">
        <v>0</v>
      </c>
    </row>
    <row r="128" spans="1:9" x14ac:dyDescent="0.3">
      <c r="A128" s="3" t="s">
        <v>435</v>
      </c>
      <c r="B128" s="4">
        <v>23344304</v>
      </c>
      <c r="C128" s="4">
        <v>22953778</v>
      </c>
      <c r="D128" s="4">
        <v>390526</v>
      </c>
      <c r="E128" s="4">
        <v>0</v>
      </c>
      <c r="F128" s="4">
        <v>390526</v>
      </c>
      <c r="G128" s="4">
        <v>0</v>
      </c>
      <c r="H128" s="4">
        <v>0</v>
      </c>
      <c r="I128" s="4">
        <v>0</v>
      </c>
    </row>
    <row r="129" spans="1:9" x14ac:dyDescent="0.3">
      <c r="A129" s="3" t="s">
        <v>436</v>
      </c>
      <c r="B129" s="4">
        <v>97236452</v>
      </c>
      <c r="C129" s="4">
        <v>72508784</v>
      </c>
      <c r="D129" s="4">
        <v>24727668</v>
      </c>
      <c r="E129" s="4">
        <v>0</v>
      </c>
      <c r="F129" s="4">
        <v>24727668</v>
      </c>
      <c r="G129" s="4">
        <v>0</v>
      </c>
      <c r="H129" s="4">
        <v>0</v>
      </c>
      <c r="I129" s="4">
        <v>0</v>
      </c>
    </row>
    <row r="130" spans="1:9" x14ac:dyDescent="0.3">
      <c r="A130" s="3" t="s">
        <v>437</v>
      </c>
      <c r="B130" s="4">
        <v>2476501</v>
      </c>
      <c r="C130" s="4">
        <v>1480333</v>
      </c>
      <c r="D130" s="4">
        <v>996168</v>
      </c>
      <c r="E130" s="4">
        <v>0</v>
      </c>
      <c r="F130" s="4">
        <v>996168</v>
      </c>
      <c r="G130" s="4">
        <v>0</v>
      </c>
      <c r="H130" s="4">
        <v>0</v>
      </c>
      <c r="I130" s="4">
        <v>0</v>
      </c>
    </row>
    <row r="131" spans="1:9" x14ac:dyDescent="0.3">
      <c r="A131" s="3" t="s">
        <v>438</v>
      </c>
      <c r="B131" s="4">
        <v>12600435</v>
      </c>
      <c r="C131" s="4">
        <v>6519744</v>
      </c>
      <c r="D131" s="4">
        <v>6080691</v>
      </c>
      <c r="E131" s="4">
        <v>0</v>
      </c>
      <c r="F131" s="4">
        <v>6080691</v>
      </c>
      <c r="G131" s="4">
        <v>0</v>
      </c>
      <c r="H131" s="4">
        <v>0</v>
      </c>
      <c r="I131" s="4">
        <v>0</v>
      </c>
    </row>
    <row r="132" spans="1:9" x14ac:dyDescent="0.3">
      <c r="A132" s="3" t="s">
        <v>439</v>
      </c>
      <c r="B132" s="4">
        <v>6626552</v>
      </c>
      <c r="C132" s="4">
        <v>4190200</v>
      </c>
      <c r="D132" s="4">
        <v>2436352</v>
      </c>
      <c r="E132" s="4">
        <v>0</v>
      </c>
      <c r="F132" s="4">
        <v>2436352</v>
      </c>
      <c r="G132" s="4">
        <v>0</v>
      </c>
      <c r="H132" s="4">
        <v>0</v>
      </c>
      <c r="I132" s="4">
        <v>0</v>
      </c>
    </row>
    <row r="133" spans="1:9" x14ac:dyDescent="0.3">
      <c r="A133" s="3" t="s">
        <v>440</v>
      </c>
      <c r="B133" s="4">
        <v>14773541</v>
      </c>
      <c r="C133" s="4">
        <v>14430912</v>
      </c>
      <c r="D133" s="4">
        <v>342629</v>
      </c>
      <c r="E133" s="4">
        <v>0</v>
      </c>
      <c r="F133" s="4">
        <v>342629</v>
      </c>
      <c r="G133" s="4">
        <v>0</v>
      </c>
      <c r="H133" s="4">
        <v>0</v>
      </c>
      <c r="I133" s="4">
        <v>0</v>
      </c>
    </row>
    <row r="134" spans="1:9" x14ac:dyDescent="0.3">
      <c r="A134" s="3" t="s">
        <v>441</v>
      </c>
      <c r="B134" s="4">
        <v>689813</v>
      </c>
      <c r="C134" s="4">
        <v>32821</v>
      </c>
      <c r="D134" s="4">
        <v>656992</v>
      </c>
      <c r="E134" s="4">
        <v>0</v>
      </c>
      <c r="F134" s="4">
        <v>656992</v>
      </c>
      <c r="G134" s="4">
        <v>0</v>
      </c>
      <c r="H134" s="4">
        <v>0</v>
      </c>
      <c r="I134" s="4">
        <v>0</v>
      </c>
    </row>
    <row r="135" spans="1:9" x14ac:dyDescent="0.3">
      <c r="A135" s="3" t="s">
        <v>442</v>
      </c>
      <c r="B135" s="4">
        <v>6133327</v>
      </c>
      <c r="C135" s="4">
        <v>5731030</v>
      </c>
      <c r="D135" s="4">
        <v>402297</v>
      </c>
      <c r="E135" s="4">
        <v>0</v>
      </c>
      <c r="F135" s="4">
        <v>402297</v>
      </c>
      <c r="G135" s="4">
        <v>0</v>
      </c>
      <c r="H135" s="4">
        <v>0</v>
      </c>
      <c r="I135" s="4">
        <v>0</v>
      </c>
    </row>
    <row r="136" spans="1:9" x14ac:dyDescent="0.3">
      <c r="A136" s="3" t="s">
        <v>443</v>
      </c>
      <c r="B136" s="4">
        <v>9131807</v>
      </c>
      <c r="C136" s="4">
        <v>3241028</v>
      </c>
      <c r="D136" s="4">
        <v>5890779</v>
      </c>
      <c r="E136" s="4">
        <v>0</v>
      </c>
      <c r="F136" s="4">
        <v>5890779</v>
      </c>
      <c r="G136" s="4">
        <v>0</v>
      </c>
      <c r="H136" s="4">
        <v>0</v>
      </c>
      <c r="I136" s="4">
        <v>0</v>
      </c>
    </row>
    <row r="137" spans="1:9" x14ac:dyDescent="0.3">
      <c r="A137" s="3" t="s">
        <v>444</v>
      </c>
      <c r="B137" s="4">
        <v>1138752</v>
      </c>
      <c r="C137" s="4">
        <v>478690</v>
      </c>
      <c r="D137" s="4">
        <v>660062</v>
      </c>
      <c r="E137" s="4">
        <v>0</v>
      </c>
      <c r="F137" s="4">
        <v>660062</v>
      </c>
      <c r="G137" s="4">
        <v>0</v>
      </c>
      <c r="H137" s="4">
        <v>0</v>
      </c>
      <c r="I137" s="4">
        <v>0</v>
      </c>
    </row>
    <row r="138" spans="1:9" x14ac:dyDescent="0.3">
      <c r="A138" s="3" t="s">
        <v>445</v>
      </c>
      <c r="B138" s="4">
        <v>375574</v>
      </c>
      <c r="C138" s="4">
        <v>343902</v>
      </c>
      <c r="D138" s="4">
        <v>31672</v>
      </c>
      <c r="E138" s="4">
        <v>0</v>
      </c>
      <c r="F138" s="4">
        <v>31672</v>
      </c>
      <c r="G138" s="4">
        <v>0</v>
      </c>
      <c r="H138" s="4">
        <v>0</v>
      </c>
      <c r="I138" s="4">
        <v>0</v>
      </c>
    </row>
    <row r="139" spans="1:9" x14ac:dyDescent="0.3">
      <c r="A139" s="3" t="s">
        <v>446</v>
      </c>
      <c r="B139" s="4">
        <v>6361894</v>
      </c>
      <c r="C139" s="4">
        <v>5650640</v>
      </c>
      <c r="D139" s="4">
        <v>711254</v>
      </c>
      <c r="E139" s="4">
        <v>0</v>
      </c>
      <c r="F139" s="4">
        <v>711254</v>
      </c>
      <c r="G139" s="4">
        <v>0</v>
      </c>
      <c r="H139" s="4">
        <v>0</v>
      </c>
      <c r="I139" s="4">
        <v>0</v>
      </c>
    </row>
    <row r="140" spans="1:9" x14ac:dyDescent="0.3">
      <c r="A140" s="3" t="s">
        <v>447</v>
      </c>
      <c r="B140" s="4">
        <v>7540514</v>
      </c>
      <c r="C140" s="4">
        <v>6193131</v>
      </c>
      <c r="D140" s="4">
        <v>1347383</v>
      </c>
      <c r="E140" s="4">
        <v>0</v>
      </c>
      <c r="F140" s="4">
        <v>1347383</v>
      </c>
      <c r="G140" s="4">
        <v>0</v>
      </c>
      <c r="H140" s="4">
        <v>0</v>
      </c>
      <c r="I140" s="4">
        <v>0</v>
      </c>
    </row>
    <row r="141" spans="1:9" x14ac:dyDescent="0.3">
      <c r="A141" s="3" t="s">
        <v>448</v>
      </c>
      <c r="B141" s="4">
        <v>29384314</v>
      </c>
      <c r="C141" s="4">
        <v>28875277</v>
      </c>
      <c r="D141" s="4">
        <v>509037</v>
      </c>
      <c r="E141" s="4">
        <v>0</v>
      </c>
      <c r="F141" s="4">
        <v>509037</v>
      </c>
      <c r="G141" s="4">
        <v>0</v>
      </c>
      <c r="H141" s="4">
        <v>0</v>
      </c>
      <c r="I141" s="4">
        <v>0</v>
      </c>
    </row>
    <row r="142" spans="1:9" x14ac:dyDescent="0.3">
      <c r="A142" s="3" t="s">
        <v>449</v>
      </c>
      <c r="B142" s="4">
        <v>1081261</v>
      </c>
      <c r="C142" s="4">
        <v>868272</v>
      </c>
      <c r="D142" s="4">
        <v>212989</v>
      </c>
      <c r="E142" s="4">
        <v>0</v>
      </c>
      <c r="F142" s="4">
        <v>212989</v>
      </c>
      <c r="G142" s="4">
        <v>0</v>
      </c>
      <c r="H142" s="4">
        <v>0</v>
      </c>
      <c r="I142" s="4">
        <v>0</v>
      </c>
    </row>
    <row r="143" spans="1:9" x14ac:dyDescent="0.3">
      <c r="A143" s="3" t="s">
        <v>450</v>
      </c>
      <c r="B143" s="4">
        <v>14413276</v>
      </c>
      <c r="C143" s="4">
        <v>10981348</v>
      </c>
      <c r="D143" s="4">
        <v>3431928</v>
      </c>
      <c r="E143" s="4">
        <v>0</v>
      </c>
      <c r="F143" s="4">
        <v>3431928</v>
      </c>
      <c r="G143" s="4">
        <v>0</v>
      </c>
      <c r="H143" s="4">
        <v>0</v>
      </c>
      <c r="I143" s="4">
        <v>0</v>
      </c>
    </row>
    <row r="144" spans="1:9" x14ac:dyDescent="0.3">
      <c r="A144" s="3" t="s">
        <v>451</v>
      </c>
      <c r="B144" s="4">
        <v>12368671</v>
      </c>
      <c r="C144" s="4">
        <v>10309099</v>
      </c>
      <c r="D144" s="4">
        <v>2059572</v>
      </c>
      <c r="E144" s="4">
        <v>0</v>
      </c>
      <c r="F144" s="4">
        <v>2059572</v>
      </c>
      <c r="G144" s="4">
        <v>0</v>
      </c>
      <c r="H144" s="4">
        <v>0</v>
      </c>
      <c r="I144" s="4">
        <v>0</v>
      </c>
    </row>
    <row r="145" spans="1:9" x14ac:dyDescent="0.3">
      <c r="A145" s="3" t="s">
        <v>452</v>
      </c>
      <c r="B145" s="4">
        <v>14990879</v>
      </c>
      <c r="C145" s="4">
        <v>10357645</v>
      </c>
      <c r="D145" s="4">
        <v>4633234</v>
      </c>
      <c r="E145" s="4">
        <v>0</v>
      </c>
      <c r="F145" s="4">
        <v>4633234</v>
      </c>
      <c r="G145" s="4">
        <v>0</v>
      </c>
      <c r="H145" s="4">
        <v>0</v>
      </c>
      <c r="I145" s="4">
        <v>0</v>
      </c>
    </row>
    <row r="146" spans="1:9" x14ac:dyDescent="0.3">
      <c r="A146" s="3" t="s">
        <v>453</v>
      </c>
      <c r="B146" s="4">
        <v>4686000</v>
      </c>
      <c r="C146" s="4">
        <v>3890968</v>
      </c>
      <c r="D146" s="4">
        <v>795032</v>
      </c>
      <c r="E146" s="4">
        <v>0</v>
      </c>
      <c r="F146" s="4">
        <v>795032</v>
      </c>
      <c r="G146" s="4">
        <v>0</v>
      </c>
      <c r="H146" s="4">
        <v>0</v>
      </c>
      <c r="I146" s="4">
        <v>0</v>
      </c>
    </row>
    <row r="147" spans="1:9" x14ac:dyDescent="0.3">
      <c r="A147" s="3" t="s">
        <v>454</v>
      </c>
      <c r="B147" s="4">
        <v>1199664</v>
      </c>
      <c r="C147" s="4">
        <v>1195136</v>
      </c>
      <c r="D147" s="4">
        <v>4528</v>
      </c>
      <c r="E147" s="4">
        <v>0</v>
      </c>
      <c r="F147" s="4">
        <v>4528</v>
      </c>
      <c r="G147" s="4">
        <v>0</v>
      </c>
      <c r="H147" s="4">
        <v>0</v>
      </c>
      <c r="I147" s="4">
        <v>0</v>
      </c>
    </row>
    <row r="148" spans="1:9" x14ac:dyDescent="0.3">
      <c r="A148" s="3" t="s">
        <v>455</v>
      </c>
      <c r="B148" s="4">
        <v>1294738</v>
      </c>
      <c r="C148" s="4">
        <v>1089886</v>
      </c>
      <c r="D148" s="4">
        <v>204852</v>
      </c>
      <c r="E148" s="4">
        <v>0</v>
      </c>
      <c r="F148" s="4">
        <v>204852</v>
      </c>
      <c r="G148" s="4">
        <v>0</v>
      </c>
      <c r="H148" s="4">
        <v>0</v>
      </c>
      <c r="I148" s="4">
        <v>0</v>
      </c>
    </row>
    <row r="149" spans="1:9" x14ac:dyDescent="0.3">
      <c r="A149" s="3" t="s">
        <v>456</v>
      </c>
      <c r="B149" s="4">
        <v>3986913</v>
      </c>
      <c r="C149" s="4">
        <v>3915411</v>
      </c>
      <c r="D149" s="4">
        <v>71502</v>
      </c>
      <c r="E149" s="4">
        <v>0</v>
      </c>
      <c r="F149" s="4">
        <v>71502</v>
      </c>
      <c r="G149" s="4">
        <v>0</v>
      </c>
      <c r="H149" s="4">
        <v>0</v>
      </c>
      <c r="I149" s="4">
        <v>0</v>
      </c>
    </row>
    <row r="150" spans="1:9" x14ac:dyDescent="0.3">
      <c r="A150" s="3" t="s">
        <v>457</v>
      </c>
      <c r="B150" s="4">
        <v>2648489</v>
      </c>
      <c r="C150" s="4">
        <v>2420787</v>
      </c>
      <c r="D150" s="4">
        <v>227702</v>
      </c>
      <c r="E150" s="4">
        <v>0</v>
      </c>
      <c r="F150" s="4">
        <v>227702</v>
      </c>
      <c r="G150" s="4">
        <v>0</v>
      </c>
      <c r="H150" s="4">
        <v>0</v>
      </c>
      <c r="I150" s="4">
        <v>0</v>
      </c>
    </row>
    <row r="151" spans="1:9" x14ac:dyDescent="0.3">
      <c r="A151" s="3" t="s">
        <v>458</v>
      </c>
      <c r="B151" s="4">
        <v>8956991</v>
      </c>
      <c r="C151" s="4">
        <v>5784801</v>
      </c>
      <c r="D151" s="4">
        <v>3172190</v>
      </c>
      <c r="E151" s="4">
        <v>0</v>
      </c>
      <c r="F151" s="4">
        <v>3172190</v>
      </c>
      <c r="G151" s="4">
        <v>0</v>
      </c>
      <c r="H151" s="4">
        <v>0</v>
      </c>
      <c r="I151" s="4">
        <v>0</v>
      </c>
    </row>
    <row r="152" spans="1:9" x14ac:dyDescent="0.3">
      <c r="A152" s="3" t="s">
        <v>459</v>
      </c>
      <c r="B152" s="4">
        <v>811541710</v>
      </c>
      <c r="C152" s="4">
        <v>566705640</v>
      </c>
      <c r="D152" s="4">
        <v>244836070</v>
      </c>
      <c r="E152" s="4">
        <v>0</v>
      </c>
      <c r="F152" s="4">
        <v>244836070</v>
      </c>
      <c r="G152" s="4">
        <v>0</v>
      </c>
      <c r="H152" s="4">
        <v>0</v>
      </c>
      <c r="I152" s="4">
        <v>0</v>
      </c>
    </row>
    <row r="153" spans="1:9" x14ac:dyDescent="0.3">
      <c r="A153" s="3" t="s">
        <v>460</v>
      </c>
      <c r="B153" s="4">
        <v>9425186</v>
      </c>
      <c r="C153" s="4">
        <v>8504252</v>
      </c>
      <c r="D153" s="4">
        <v>920934</v>
      </c>
      <c r="E153" s="4">
        <v>0</v>
      </c>
      <c r="F153" s="4">
        <v>920934</v>
      </c>
      <c r="G153" s="4">
        <v>0</v>
      </c>
      <c r="H153" s="4">
        <v>0</v>
      </c>
      <c r="I153" s="4">
        <v>0</v>
      </c>
    </row>
    <row r="154" spans="1:9" x14ac:dyDescent="0.3">
      <c r="A154" s="3" t="s">
        <v>461</v>
      </c>
      <c r="B154" s="4">
        <v>6308291</v>
      </c>
      <c r="C154" s="4">
        <v>2640927</v>
      </c>
      <c r="D154" s="4">
        <v>3667364</v>
      </c>
      <c r="E154" s="4">
        <v>0</v>
      </c>
      <c r="F154" s="4">
        <v>3667364</v>
      </c>
      <c r="G154" s="4">
        <v>0</v>
      </c>
      <c r="H154" s="4">
        <v>0</v>
      </c>
      <c r="I154" s="4">
        <v>0</v>
      </c>
    </row>
    <row r="155" spans="1:9" x14ac:dyDescent="0.3">
      <c r="A155" s="3" t="s">
        <v>462</v>
      </c>
      <c r="B155" s="4">
        <v>13481838</v>
      </c>
      <c r="C155" s="4">
        <v>2552141</v>
      </c>
      <c r="D155" s="4">
        <v>10929697</v>
      </c>
      <c r="E155" s="4">
        <v>0</v>
      </c>
      <c r="F155" s="4">
        <v>10929697</v>
      </c>
      <c r="G155" s="4">
        <v>0</v>
      </c>
      <c r="H155" s="4">
        <v>0</v>
      </c>
      <c r="I155" s="4">
        <v>0</v>
      </c>
    </row>
    <row r="156" spans="1:9" x14ac:dyDescent="0.3">
      <c r="A156" s="3" t="s">
        <v>463</v>
      </c>
      <c r="B156" s="4">
        <v>10067576</v>
      </c>
      <c r="C156" s="4">
        <v>6850530</v>
      </c>
      <c r="D156" s="4">
        <v>3217046</v>
      </c>
      <c r="E156" s="4">
        <v>0</v>
      </c>
      <c r="F156" s="4">
        <v>3217046</v>
      </c>
      <c r="G156" s="4">
        <v>0</v>
      </c>
      <c r="H156" s="4">
        <v>0</v>
      </c>
      <c r="I156" s="4">
        <v>0</v>
      </c>
    </row>
    <row r="157" spans="1:9" x14ac:dyDescent="0.3">
      <c r="A157" s="3" t="s">
        <v>464</v>
      </c>
      <c r="B157" s="4">
        <v>8464686</v>
      </c>
      <c r="C157" s="4">
        <v>6205992</v>
      </c>
      <c r="D157" s="4">
        <v>2258694</v>
      </c>
      <c r="E157" s="4">
        <v>0</v>
      </c>
      <c r="F157" s="4">
        <v>2258694</v>
      </c>
      <c r="G157" s="4">
        <v>0</v>
      </c>
      <c r="H157" s="4">
        <v>0</v>
      </c>
      <c r="I157" s="4">
        <v>0</v>
      </c>
    </row>
    <row r="158" spans="1:9" x14ac:dyDescent="0.3">
      <c r="A158" s="3" t="s">
        <v>465</v>
      </c>
      <c r="B158" s="4">
        <v>25488136</v>
      </c>
      <c r="C158" s="4">
        <v>21931908</v>
      </c>
      <c r="D158" s="4">
        <v>3556228</v>
      </c>
      <c r="E158" s="4">
        <v>0</v>
      </c>
      <c r="F158" s="4">
        <v>3556228</v>
      </c>
      <c r="G158" s="4">
        <v>0</v>
      </c>
      <c r="H158" s="4">
        <v>0</v>
      </c>
      <c r="I158" s="4">
        <v>0</v>
      </c>
    </row>
    <row r="159" spans="1:9" x14ac:dyDescent="0.3">
      <c r="A159" s="3" t="s">
        <v>466</v>
      </c>
      <c r="B159" s="4">
        <v>24108399</v>
      </c>
      <c r="C159" s="4">
        <v>15865943</v>
      </c>
      <c r="D159" s="4">
        <v>8242456</v>
      </c>
      <c r="E159" s="4">
        <v>0</v>
      </c>
      <c r="F159" s="4">
        <v>8242456</v>
      </c>
      <c r="G159" s="4">
        <v>0</v>
      </c>
      <c r="H159" s="4">
        <v>0</v>
      </c>
      <c r="I159" s="4">
        <v>0</v>
      </c>
    </row>
    <row r="160" spans="1:9" x14ac:dyDescent="0.3">
      <c r="A160" s="3" t="s">
        <v>467</v>
      </c>
      <c r="B160" s="4">
        <v>16109737</v>
      </c>
      <c r="C160" s="4">
        <v>8926907</v>
      </c>
      <c r="D160" s="4">
        <v>7182830</v>
      </c>
      <c r="E160" s="4">
        <v>0</v>
      </c>
      <c r="F160" s="4">
        <v>7182830</v>
      </c>
      <c r="G160" s="4">
        <v>0</v>
      </c>
      <c r="H160" s="4">
        <v>0</v>
      </c>
      <c r="I160" s="4">
        <v>0</v>
      </c>
    </row>
    <row r="161" spans="1:9" x14ac:dyDescent="0.3">
      <c r="A161" s="3" t="s">
        <v>468</v>
      </c>
      <c r="B161" s="4">
        <v>9028529</v>
      </c>
      <c r="C161" s="4">
        <v>8248180</v>
      </c>
      <c r="D161" s="4">
        <v>780349</v>
      </c>
      <c r="E161" s="4">
        <v>0</v>
      </c>
      <c r="F161" s="4">
        <v>780349</v>
      </c>
      <c r="G161" s="4">
        <v>0</v>
      </c>
      <c r="H161" s="4">
        <v>0</v>
      </c>
      <c r="I161" s="4">
        <v>0</v>
      </c>
    </row>
    <row r="162" spans="1:9" x14ac:dyDescent="0.3">
      <c r="A162" s="3" t="s">
        <v>469</v>
      </c>
      <c r="B162" s="4">
        <v>10032671</v>
      </c>
      <c r="C162" s="4">
        <v>5358527</v>
      </c>
      <c r="D162" s="4">
        <v>4674144</v>
      </c>
      <c r="E162" s="4">
        <v>0</v>
      </c>
      <c r="F162" s="4">
        <v>4674144</v>
      </c>
      <c r="G162" s="4">
        <v>0</v>
      </c>
      <c r="H162" s="4">
        <v>0</v>
      </c>
      <c r="I162" s="4">
        <v>0</v>
      </c>
    </row>
    <row r="163" spans="1:9" x14ac:dyDescent="0.3">
      <c r="A163" s="3" t="s">
        <v>470</v>
      </c>
      <c r="B163" s="4">
        <v>16902849</v>
      </c>
      <c r="C163" s="4">
        <v>12662367</v>
      </c>
      <c r="D163" s="4">
        <v>4240482</v>
      </c>
      <c r="E163" s="4">
        <v>0</v>
      </c>
      <c r="F163" s="4">
        <v>4240482</v>
      </c>
      <c r="G163" s="4">
        <v>0</v>
      </c>
      <c r="H163" s="4">
        <v>0</v>
      </c>
      <c r="I163" s="4">
        <v>0</v>
      </c>
    </row>
    <row r="164" spans="1:9" x14ac:dyDescent="0.3">
      <c r="A164" s="3" t="s">
        <v>471</v>
      </c>
      <c r="B164" s="4">
        <v>34225561</v>
      </c>
      <c r="C164" s="4">
        <v>31521314</v>
      </c>
      <c r="D164" s="4">
        <v>2704247</v>
      </c>
      <c r="E164" s="4">
        <v>0</v>
      </c>
      <c r="F164" s="4">
        <v>2704247</v>
      </c>
      <c r="G164" s="4">
        <v>0</v>
      </c>
      <c r="H164" s="4">
        <v>0</v>
      </c>
      <c r="I164" s="4">
        <v>0</v>
      </c>
    </row>
    <row r="165" spans="1:9" x14ac:dyDescent="0.3">
      <c r="A165" s="3" t="s">
        <v>472</v>
      </c>
      <c r="B165" s="4">
        <v>39527276</v>
      </c>
      <c r="C165" s="4">
        <v>5754352</v>
      </c>
      <c r="D165" s="4">
        <v>33772924</v>
      </c>
      <c r="E165" s="4">
        <v>0</v>
      </c>
      <c r="F165" s="4">
        <v>33772924</v>
      </c>
      <c r="G165" s="4">
        <v>0</v>
      </c>
      <c r="H165" s="4">
        <v>0</v>
      </c>
      <c r="I165" s="4">
        <v>0</v>
      </c>
    </row>
    <row r="166" spans="1:9" x14ac:dyDescent="0.3">
      <c r="A166" s="3" t="s">
        <v>473</v>
      </c>
      <c r="B166" s="4">
        <v>140703393</v>
      </c>
      <c r="C166" s="4">
        <v>124903115</v>
      </c>
      <c r="D166" s="4">
        <v>15800278</v>
      </c>
      <c r="E166" s="4">
        <v>0</v>
      </c>
      <c r="F166" s="4">
        <v>15800278</v>
      </c>
      <c r="G166" s="4">
        <v>0</v>
      </c>
      <c r="H166" s="4">
        <v>0</v>
      </c>
      <c r="I166" s="4">
        <v>0</v>
      </c>
    </row>
    <row r="167" spans="1:9" x14ac:dyDescent="0.3">
      <c r="A167" s="3" t="s">
        <v>474</v>
      </c>
      <c r="B167" s="4">
        <v>95592369</v>
      </c>
      <c r="C167" s="4">
        <v>48453477</v>
      </c>
      <c r="D167" s="4">
        <v>47138892</v>
      </c>
      <c r="E167" s="4">
        <v>0</v>
      </c>
      <c r="F167" s="4">
        <v>47138892</v>
      </c>
      <c r="G167" s="4">
        <v>0</v>
      </c>
      <c r="H167" s="4">
        <v>0</v>
      </c>
      <c r="I167" s="4">
        <v>0</v>
      </c>
    </row>
    <row r="168" spans="1:9" x14ac:dyDescent="0.3">
      <c r="A168" s="3" t="s">
        <v>52</v>
      </c>
      <c r="B168" s="4">
        <v>44916845</v>
      </c>
      <c r="C168" s="4">
        <v>37320103</v>
      </c>
      <c r="D168" s="4">
        <v>7596742</v>
      </c>
      <c r="E168" s="4">
        <v>0</v>
      </c>
      <c r="F168" s="4">
        <v>7596742</v>
      </c>
      <c r="G168" s="4">
        <v>0</v>
      </c>
      <c r="H168" s="4">
        <v>0</v>
      </c>
      <c r="I168" s="4">
        <v>0</v>
      </c>
    </row>
    <row r="169" spans="1:9" x14ac:dyDescent="0.3">
      <c r="A169" s="3" t="s">
        <v>59</v>
      </c>
      <c r="B169" s="4">
        <v>1600000</v>
      </c>
      <c r="C169" s="4">
        <v>1600000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</row>
    <row r="170" spans="1:9" x14ac:dyDescent="0.3">
      <c r="A170" s="3" t="s">
        <v>475</v>
      </c>
      <c r="B170" s="4">
        <v>258062301</v>
      </c>
      <c r="C170" s="4">
        <v>258062301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3">
      <c r="A171" s="3" t="s">
        <v>72</v>
      </c>
      <c r="B171" s="4">
        <v>9539250</v>
      </c>
      <c r="C171" s="4">
        <v>0</v>
      </c>
      <c r="D171" s="4">
        <v>9539250</v>
      </c>
      <c r="E171" s="4">
        <v>0</v>
      </c>
      <c r="F171" s="4">
        <v>9539250</v>
      </c>
      <c r="G171" s="4">
        <v>0</v>
      </c>
      <c r="H171" s="4">
        <v>0</v>
      </c>
      <c r="I171" s="4">
        <v>0</v>
      </c>
    </row>
    <row r="172" spans="1:9" x14ac:dyDescent="0.3">
      <c r="A172" s="3" t="s">
        <v>73</v>
      </c>
      <c r="B172" s="4">
        <v>1964690</v>
      </c>
      <c r="C172" s="4">
        <v>0</v>
      </c>
      <c r="D172" s="4">
        <v>1964690</v>
      </c>
      <c r="E172" s="4">
        <v>0</v>
      </c>
      <c r="F172" s="4">
        <v>1964690</v>
      </c>
      <c r="G172" s="4">
        <v>0</v>
      </c>
      <c r="H172" s="4">
        <v>0</v>
      </c>
      <c r="I172" s="4">
        <v>0</v>
      </c>
    </row>
    <row r="173" spans="1:9" x14ac:dyDescent="0.3">
      <c r="A173" s="3" t="s">
        <v>74</v>
      </c>
      <c r="B173" s="4">
        <v>135127434</v>
      </c>
      <c r="C173" s="4">
        <v>0</v>
      </c>
      <c r="D173" s="4">
        <v>135127434</v>
      </c>
      <c r="E173" s="4">
        <v>0</v>
      </c>
      <c r="F173" s="4">
        <v>135127434</v>
      </c>
      <c r="G173" s="4">
        <v>0</v>
      </c>
      <c r="H173" s="4">
        <v>0</v>
      </c>
      <c r="I173" s="4">
        <v>0</v>
      </c>
    </row>
    <row r="174" spans="1:9" x14ac:dyDescent="0.3">
      <c r="A174" s="3" t="s">
        <v>85</v>
      </c>
      <c r="B174" s="4">
        <v>441744437</v>
      </c>
      <c r="C174" s="4">
        <v>441744437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3">
      <c r="A175" s="3" t="s">
        <v>476</v>
      </c>
      <c r="B175" s="4">
        <v>258528094</v>
      </c>
      <c r="C175" s="4">
        <v>258528094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3">
      <c r="A176" s="3" t="s">
        <v>190</v>
      </c>
      <c r="B176" s="4">
        <v>65287754</v>
      </c>
      <c r="C176" s="4">
        <v>1111032451</v>
      </c>
      <c r="D176" s="4">
        <v>0</v>
      </c>
      <c r="E176" s="4">
        <v>1045744697</v>
      </c>
      <c r="F176" s="4">
        <v>0</v>
      </c>
      <c r="G176" s="4">
        <v>1045744697</v>
      </c>
      <c r="H176" s="4">
        <v>0</v>
      </c>
      <c r="I176" s="4">
        <v>0</v>
      </c>
    </row>
    <row r="177" spans="1:9" x14ac:dyDescent="0.3">
      <c r="A177" s="3" t="s">
        <v>477</v>
      </c>
      <c r="B177" s="4">
        <v>0</v>
      </c>
      <c r="C177" s="4">
        <v>466077255</v>
      </c>
      <c r="D177" s="4">
        <v>0</v>
      </c>
      <c r="E177" s="4">
        <v>466077255</v>
      </c>
      <c r="F177" s="4">
        <v>0</v>
      </c>
      <c r="G177" s="4">
        <v>0</v>
      </c>
      <c r="H177" s="4">
        <v>0</v>
      </c>
      <c r="I177" s="4">
        <v>466077255</v>
      </c>
    </row>
    <row r="178" spans="1:9" x14ac:dyDescent="0.3">
      <c r="A178" s="3" t="s">
        <v>478</v>
      </c>
      <c r="B178" s="4">
        <v>0</v>
      </c>
      <c r="C178" s="4">
        <v>38529136</v>
      </c>
      <c r="D178" s="4">
        <v>0</v>
      </c>
      <c r="E178" s="4">
        <v>38529136</v>
      </c>
      <c r="F178" s="4">
        <v>0</v>
      </c>
      <c r="G178" s="4">
        <v>0</v>
      </c>
      <c r="H178" s="4">
        <v>0</v>
      </c>
      <c r="I178" s="4">
        <v>38529136</v>
      </c>
    </row>
    <row r="179" spans="1:9" x14ac:dyDescent="0.3">
      <c r="A179" s="3" t="s">
        <v>479</v>
      </c>
      <c r="B179" s="4">
        <v>0</v>
      </c>
      <c r="C179" s="4">
        <v>388743185</v>
      </c>
      <c r="D179" s="4">
        <v>0</v>
      </c>
      <c r="E179" s="4">
        <v>388743185</v>
      </c>
      <c r="F179" s="4">
        <v>0</v>
      </c>
      <c r="G179" s="4">
        <v>0</v>
      </c>
      <c r="H179" s="4">
        <v>0</v>
      </c>
      <c r="I179" s="4">
        <v>388743185</v>
      </c>
    </row>
    <row r="180" spans="1:9" x14ac:dyDescent="0.3">
      <c r="A180" s="3" t="s">
        <v>192</v>
      </c>
      <c r="B180" s="4">
        <v>0</v>
      </c>
      <c r="C180" s="4">
        <v>476631476</v>
      </c>
      <c r="D180" s="4">
        <v>0</v>
      </c>
      <c r="E180" s="4">
        <v>476631476</v>
      </c>
      <c r="F180" s="4">
        <v>0</v>
      </c>
      <c r="G180" s="4">
        <v>0</v>
      </c>
      <c r="H180" s="4">
        <v>0</v>
      </c>
      <c r="I180" s="4">
        <v>476631476</v>
      </c>
    </row>
    <row r="181" spans="1:9" x14ac:dyDescent="0.3">
      <c r="A181" s="3" t="s">
        <v>480</v>
      </c>
      <c r="B181" s="4">
        <v>0</v>
      </c>
      <c r="C181" s="4">
        <v>13129210</v>
      </c>
      <c r="D181" s="4">
        <v>0</v>
      </c>
      <c r="E181" s="4">
        <v>13129210</v>
      </c>
      <c r="F181" s="4">
        <v>0</v>
      </c>
      <c r="G181" s="4">
        <v>0</v>
      </c>
      <c r="H181" s="4">
        <v>0</v>
      </c>
      <c r="I181" s="4">
        <v>13129210</v>
      </c>
    </row>
    <row r="182" spans="1:9" x14ac:dyDescent="0.3">
      <c r="A182" s="3" t="s">
        <v>193</v>
      </c>
      <c r="B182" s="4">
        <v>0</v>
      </c>
      <c r="C182" s="4">
        <v>6751082</v>
      </c>
      <c r="D182" s="4">
        <v>0</v>
      </c>
      <c r="E182" s="4">
        <v>6751082</v>
      </c>
      <c r="F182" s="4">
        <v>0</v>
      </c>
      <c r="G182" s="4">
        <v>0</v>
      </c>
      <c r="H182" s="4">
        <v>0</v>
      </c>
      <c r="I182" s="4">
        <v>6751082</v>
      </c>
    </row>
    <row r="183" spans="1:9" x14ac:dyDescent="0.3">
      <c r="A183" s="3" t="s">
        <v>481</v>
      </c>
      <c r="B183" s="4">
        <v>0</v>
      </c>
      <c r="C183" s="4">
        <v>165992027</v>
      </c>
      <c r="D183" s="4">
        <v>0</v>
      </c>
      <c r="E183" s="4">
        <v>165992027</v>
      </c>
      <c r="F183" s="4">
        <v>0</v>
      </c>
      <c r="G183" s="4">
        <v>0</v>
      </c>
      <c r="H183" s="4">
        <v>0</v>
      </c>
      <c r="I183" s="4">
        <v>165992027</v>
      </c>
    </row>
    <row r="184" spans="1:9" x14ac:dyDescent="0.3">
      <c r="A184" s="3" t="s">
        <v>201</v>
      </c>
      <c r="B184" s="4">
        <v>0</v>
      </c>
      <c r="C184" s="4">
        <v>7971</v>
      </c>
      <c r="D184" s="4">
        <v>0</v>
      </c>
      <c r="E184" s="4">
        <v>7971</v>
      </c>
      <c r="F184" s="4">
        <v>0</v>
      </c>
      <c r="G184" s="4">
        <v>0</v>
      </c>
      <c r="H184" s="4">
        <v>0</v>
      </c>
      <c r="I184" s="4">
        <v>7971</v>
      </c>
    </row>
    <row r="185" spans="1:9" x14ac:dyDescent="0.3">
      <c r="A185" s="3" t="s">
        <v>482</v>
      </c>
      <c r="B185" s="4">
        <v>0</v>
      </c>
      <c r="C185" s="4">
        <v>777747333</v>
      </c>
      <c r="D185" s="4">
        <v>0</v>
      </c>
      <c r="E185" s="4">
        <v>777747333</v>
      </c>
      <c r="F185" s="4">
        <v>0</v>
      </c>
      <c r="G185" s="4">
        <v>0</v>
      </c>
      <c r="H185" s="4">
        <v>0</v>
      </c>
      <c r="I185" s="4">
        <v>777747333</v>
      </c>
    </row>
    <row r="186" spans="1:9" x14ac:dyDescent="0.3">
      <c r="A186" s="3" t="s">
        <v>483</v>
      </c>
      <c r="B186" s="4">
        <v>0</v>
      </c>
      <c r="C186" s="4">
        <v>7618137</v>
      </c>
      <c r="D186" s="4">
        <v>0</v>
      </c>
      <c r="E186" s="4">
        <v>7618137</v>
      </c>
      <c r="F186" s="4">
        <v>0</v>
      </c>
      <c r="G186" s="4">
        <v>0</v>
      </c>
      <c r="H186" s="4">
        <v>0</v>
      </c>
      <c r="I186" s="4">
        <v>7618137</v>
      </c>
    </row>
    <row r="187" spans="1:9" x14ac:dyDescent="0.3">
      <c r="A187" s="3" t="s">
        <v>203</v>
      </c>
      <c r="B187" s="4">
        <v>258062301</v>
      </c>
      <c r="C187" s="4">
        <v>767591643</v>
      </c>
      <c r="D187" s="4">
        <v>0</v>
      </c>
      <c r="E187" s="4">
        <v>509529342</v>
      </c>
      <c r="F187" s="4">
        <v>0</v>
      </c>
      <c r="G187" s="4">
        <v>0</v>
      </c>
      <c r="H187" s="4">
        <v>0</v>
      </c>
      <c r="I187" s="4">
        <v>509529342</v>
      </c>
    </row>
    <row r="188" spans="1:9" x14ac:dyDescent="0.3">
      <c r="A188" s="3" t="s">
        <v>204</v>
      </c>
      <c r="B188" s="4">
        <v>30000</v>
      </c>
      <c r="C188" s="4">
        <v>0</v>
      </c>
      <c r="D188" s="4">
        <v>30000</v>
      </c>
      <c r="E188" s="4">
        <v>0</v>
      </c>
      <c r="F188" s="4">
        <v>0</v>
      </c>
      <c r="G188" s="4">
        <v>0</v>
      </c>
      <c r="H188" s="4">
        <v>30000</v>
      </c>
      <c r="I188" s="4">
        <v>0</v>
      </c>
    </row>
    <row r="189" spans="1:9" x14ac:dyDescent="0.3">
      <c r="A189" s="3" t="s">
        <v>215</v>
      </c>
      <c r="B189" s="4">
        <v>650946134</v>
      </c>
      <c r="C189" s="4">
        <v>0</v>
      </c>
      <c r="D189" s="4">
        <v>650946134</v>
      </c>
      <c r="E189" s="4">
        <v>0</v>
      </c>
      <c r="F189" s="4">
        <v>0</v>
      </c>
      <c r="G189" s="4">
        <v>0</v>
      </c>
      <c r="H189" s="4">
        <v>650946134</v>
      </c>
      <c r="I189" s="4">
        <v>0</v>
      </c>
    </row>
    <row r="190" spans="1:9" x14ac:dyDescent="0.3">
      <c r="A190" s="3" t="s">
        <v>225</v>
      </c>
      <c r="B190" s="4">
        <v>241978398</v>
      </c>
      <c r="C190" s="4">
        <v>0</v>
      </c>
      <c r="D190" s="4">
        <v>241978398</v>
      </c>
      <c r="E190" s="4">
        <v>0</v>
      </c>
      <c r="F190" s="4">
        <v>0</v>
      </c>
      <c r="G190" s="4">
        <v>0</v>
      </c>
      <c r="H190" s="4">
        <v>241978398</v>
      </c>
      <c r="I190" s="4">
        <v>0</v>
      </c>
    </row>
    <row r="191" spans="1:9" x14ac:dyDescent="0.3">
      <c r="A191" s="3" t="s">
        <v>226</v>
      </c>
      <c r="B191" s="4">
        <v>30570</v>
      </c>
      <c r="C191" s="4">
        <v>0</v>
      </c>
      <c r="D191" s="4">
        <v>30570</v>
      </c>
      <c r="E191" s="4">
        <v>0</v>
      </c>
      <c r="F191" s="4">
        <v>0</v>
      </c>
      <c r="G191" s="4">
        <v>0</v>
      </c>
      <c r="H191" s="4">
        <v>30570</v>
      </c>
      <c r="I191" s="4">
        <v>0</v>
      </c>
    </row>
    <row r="192" spans="1:9" x14ac:dyDescent="0.3">
      <c r="A192" s="3" t="s">
        <v>227</v>
      </c>
      <c r="B192" s="4">
        <v>138884220</v>
      </c>
      <c r="C192" s="4">
        <v>0</v>
      </c>
      <c r="D192" s="4">
        <v>138884220</v>
      </c>
      <c r="E192" s="4">
        <v>0</v>
      </c>
      <c r="F192" s="4">
        <v>0</v>
      </c>
      <c r="G192" s="4">
        <v>0</v>
      </c>
      <c r="H192" s="4">
        <v>138884220</v>
      </c>
      <c r="I192" s="4">
        <v>0</v>
      </c>
    </row>
    <row r="193" spans="1:9" x14ac:dyDescent="0.3">
      <c r="A193" s="3" t="s">
        <v>229</v>
      </c>
      <c r="B193" s="4">
        <v>61230</v>
      </c>
      <c r="C193" s="4">
        <v>0</v>
      </c>
      <c r="D193" s="4">
        <v>61230</v>
      </c>
      <c r="E193" s="4">
        <v>0</v>
      </c>
      <c r="F193" s="4">
        <v>0</v>
      </c>
      <c r="G193" s="4">
        <v>0</v>
      </c>
      <c r="H193" s="4">
        <v>61230</v>
      </c>
      <c r="I193" s="4">
        <v>0</v>
      </c>
    </row>
    <row r="194" spans="1:9" x14ac:dyDescent="0.3">
      <c r="A194" s="3" t="s">
        <v>233</v>
      </c>
      <c r="B194" s="4">
        <v>58308398</v>
      </c>
      <c r="C194" s="4">
        <v>0</v>
      </c>
      <c r="D194" s="4">
        <v>58308398</v>
      </c>
      <c r="E194" s="4">
        <v>0</v>
      </c>
      <c r="F194" s="4">
        <v>0</v>
      </c>
      <c r="G194" s="4">
        <v>0</v>
      </c>
      <c r="H194" s="4">
        <v>58308398</v>
      </c>
      <c r="I194" s="4">
        <v>0</v>
      </c>
    </row>
    <row r="195" spans="1:9" x14ac:dyDescent="0.3">
      <c r="A195" s="3" t="s">
        <v>234</v>
      </c>
      <c r="B195" s="4">
        <v>302973568</v>
      </c>
      <c r="C195" s="4">
        <v>0</v>
      </c>
      <c r="D195" s="4">
        <v>302973568</v>
      </c>
      <c r="E195" s="4">
        <v>0</v>
      </c>
      <c r="F195" s="4">
        <v>0</v>
      </c>
      <c r="G195" s="4">
        <v>0</v>
      </c>
      <c r="H195" s="4">
        <v>302973568</v>
      </c>
      <c r="I195" s="4">
        <v>0</v>
      </c>
    </row>
    <row r="196" spans="1:9" x14ac:dyDescent="0.3">
      <c r="A196" s="3" t="s">
        <v>236</v>
      </c>
      <c r="B196" s="4">
        <v>2534486</v>
      </c>
      <c r="C196" s="4">
        <v>0</v>
      </c>
      <c r="D196" s="4">
        <v>2534486</v>
      </c>
      <c r="E196" s="4">
        <v>0</v>
      </c>
      <c r="F196" s="4">
        <v>0</v>
      </c>
      <c r="G196" s="4">
        <v>0</v>
      </c>
      <c r="H196" s="4">
        <v>2534486</v>
      </c>
      <c r="I196" s="4">
        <v>0</v>
      </c>
    </row>
    <row r="197" spans="1:9" x14ac:dyDescent="0.3">
      <c r="A197" s="3" t="s">
        <v>484</v>
      </c>
      <c r="B197" s="4">
        <v>5000</v>
      </c>
      <c r="C197" s="4">
        <v>0</v>
      </c>
      <c r="D197" s="4">
        <v>5000</v>
      </c>
      <c r="E197" s="4">
        <v>0</v>
      </c>
      <c r="F197" s="4">
        <v>0</v>
      </c>
      <c r="G197" s="4">
        <v>0</v>
      </c>
      <c r="H197" s="4">
        <v>5000</v>
      </c>
      <c r="I197" s="4">
        <v>0</v>
      </c>
    </row>
    <row r="198" spans="1:9" x14ac:dyDescent="0.3">
      <c r="A198" s="3" t="s">
        <v>242</v>
      </c>
      <c r="B198" s="4">
        <v>527229028</v>
      </c>
      <c r="C198" s="4">
        <v>0</v>
      </c>
      <c r="D198" s="4">
        <v>527229028</v>
      </c>
      <c r="E198" s="4">
        <v>0</v>
      </c>
      <c r="F198" s="4">
        <v>0</v>
      </c>
      <c r="G198" s="4">
        <v>0</v>
      </c>
      <c r="H198" s="4">
        <v>527229028</v>
      </c>
      <c r="I198" s="4">
        <v>0</v>
      </c>
    </row>
    <row r="199" spans="1:9" x14ac:dyDescent="0.3">
      <c r="A199" s="3" t="s">
        <v>485</v>
      </c>
      <c r="B199" s="4">
        <v>56749047</v>
      </c>
      <c r="C199" s="4">
        <v>0</v>
      </c>
      <c r="D199" s="4">
        <v>56749047</v>
      </c>
      <c r="E199" s="4">
        <v>0</v>
      </c>
      <c r="F199" s="4">
        <v>0</v>
      </c>
      <c r="G199" s="4">
        <v>0</v>
      </c>
      <c r="H199" s="4">
        <v>56749047</v>
      </c>
      <c r="I199" s="4">
        <v>0</v>
      </c>
    </row>
    <row r="200" spans="1:9" x14ac:dyDescent="0.3">
      <c r="A200" s="3" t="s">
        <v>486</v>
      </c>
      <c r="B200" s="4">
        <v>25843353</v>
      </c>
      <c r="C200" s="4">
        <v>0</v>
      </c>
      <c r="D200" s="4">
        <v>25843353</v>
      </c>
      <c r="E200" s="4">
        <v>0</v>
      </c>
      <c r="F200" s="4">
        <v>0</v>
      </c>
      <c r="G200" s="4">
        <v>0</v>
      </c>
      <c r="H200" s="4">
        <v>25843353</v>
      </c>
      <c r="I200" s="4">
        <v>0</v>
      </c>
    </row>
    <row r="201" spans="1:9" x14ac:dyDescent="0.3">
      <c r="A201" s="3" t="s">
        <v>487</v>
      </c>
      <c r="B201" s="4">
        <v>46003520</v>
      </c>
      <c r="C201" s="4">
        <v>0</v>
      </c>
      <c r="D201" s="4">
        <v>46003520</v>
      </c>
      <c r="E201" s="4">
        <v>0</v>
      </c>
      <c r="F201" s="4">
        <v>0</v>
      </c>
      <c r="G201" s="4">
        <v>0</v>
      </c>
      <c r="H201" s="4">
        <v>46003520</v>
      </c>
      <c r="I201" s="4">
        <v>0</v>
      </c>
    </row>
    <row r="202" spans="1:9" x14ac:dyDescent="0.3">
      <c r="A202" s="3" t="s">
        <v>488</v>
      </c>
      <c r="B202" s="4">
        <v>7140642</v>
      </c>
      <c r="C202" s="4">
        <v>0</v>
      </c>
      <c r="D202" s="4">
        <v>7140642</v>
      </c>
      <c r="E202" s="4">
        <v>0</v>
      </c>
      <c r="F202" s="4">
        <v>0</v>
      </c>
      <c r="G202" s="4">
        <v>0</v>
      </c>
      <c r="H202" s="4">
        <v>7140642</v>
      </c>
      <c r="I202" s="4">
        <v>0</v>
      </c>
    </row>
    <row r="203" spans="1:9" x14ac:dyDescent="0.3">
      <c r="A203" s="3" t="s">
        <v>249</v>
      </c>
      <c r="B203" s="4">
        <v>139471118</v>
      </c>
      <c r="C203" s="4">
        <v>0</v>
      </c>
      <c r="D203" s="4">
        <v>139471118</v>
      </c>
      <c r="E203" s="4">
        <v>0</v>
      </c>
      <c r="F203" s="4">
        <v>0</v>
      </c>
      <c r="G203" s="4">
        <v>0</v>
      </c>
      <c r="H203" s="4">
        <v>139471118</v>
      </c>
      <c r="I203" s="4">
        <v>0</v>
      </c>
    </row>
    <row r="204" spans="1:9" x14ac:dyDescent="0.3">
      <c r="A204" s="3" t="s">
        <v>489</v>
      </c>
      <c r="B204" s="4">
        <v>380942423</v>
      </c>
      <c r="C204" s="4">
        <v>0</v>
      </c>
      <c r="D204" s="4">
        <v>380942423</v>
      </c>
      <c r="E204" s="4">
        <v>0</v>
      </c>
      <c r="F204" s="4">
        <v>0</v>
      </c>
      <c r="G204" s="4">
        <v>0</v>
      </c>
      <c r="H204" s="4">
        <v>380942423</v>
      </c>
      <c r="I204" s="4">
        <v>0</v>
      </c>
    </row>
    <row r="205" spans="1:9" x14ac:dyDescent="0.3">
      <c r="A205" s="3" t="s">
        <v>490</v>
      </c>
      <c r="B205" s="4">
        <v>26705405</v>
      </c>
      <c r="C205" s="4">
        <v>0</v>
      </c>
      <c r="D205" s="4">
        <v>26705405</v>
      </c>
      <c r="E205" s="4">
        <v>0</v>
      </c>
      <c r="F205" s="4">
        <v>0</v>
      </c>
      <c r="G205" s="4">
        <v>0</v>
      </c>
      <c r="H205" s="4">
        <v>26705405</v>
      </c>
      <c r="I205" s="4">
        <v>0</v>
      </c>
    </row>
    <row r="206" spans="1:9" x14ac:dyDescent="0.3">
      <c r="A206" s="5" t="s">
        <v>261</v>
      </c>
      <c r="B206" s="4">
        <v>8219122150</v>
      </c>
      <c r="C206" s="4">
        <v>8219122150</v>
      </c>
      <c r="D206" s="4">
        <v>3896500851</v>
      </c>
      <c r="E206" s="4">
        <v>3896500851</v>
      </c>
      <c r="F206" s="4">
        <v>1290664311</v>
      </c>
      <c r="G206" s="4">
        <v>1045744697</v>
      </c>
      <c r="H206" s="4">
        <v>2605836540</v>
      </c>
      <c r="I206" s="4">
        <v>2850756154</v>
      </c>
    </row>
    <row r="207" spans="1:9" s="16" customFormat="1" x14ac:dyDescent="0.3">
      <c r="A207" s="49" t="s">
        <v>262</v>
      </c>
      <c r="B207" s="25"/>
      <c r="C207" s="25"/>
      <c r="D207" s="25"/>
      <c r="E207" s="25"/>
      <c r="F207" s="25"/>
      <c r="G207" s="25">
        <v>244919614</v>
      </c>
      <c r="H207" s="25">
        <v>244919614</v>
      </c>
      <c r="I207" s="25"/>
    </row>
    <row r="208" spans="1:9" x14ac:dyDescent="0.3">
      <c r="A208" s="5" t="s">
        <v>263</v>
      </c>
      <c r="B208" s="4">
        <v>8219122150</v>
      </c>
      <c r="C208" s="4">
        <v>8219122150</v>
      </c>
      <c r="D208" s="4">
        <v>3896500851</v>
      </c>
      <c r="E208" s="4">
        <v>3896500851</v>
      </c>
      <c r="F208" s="4">
        <v>1290664311</v>
      </c>
      <c r="G208" s="4">
        <v>1290664311</v>
      </c>
      <c r="H208" s="4">
        <v>2850756154</v>
      </c>
      <c r="I208" s="4">
        <v>2850756154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7"/>
  <sheetViews>
    <sheetView tabSelected="1" topLeftCell="A404" zoomScale="90" zoomScaleNormal="90" workbookViewId="0">
      <selection activeCell="B429" sqref="B429"/>
    </sheetView>
  </sheetViews>
  <sheetFormatPr baseColWidth="10" defaultRowHeight="14.4" x14ac:dyDescent="0.3"/>
  <cols>
    <col min="1" max="1" width="77" style="21" bestFit="1" customWidth="1"/>
    <col min="2" max="4" width="14.77734375" style="16" bestFit="1" customWidth="1"/>
    <col min="5" max="5" width="16.44140625" style="16" customWidth="1"/>
    <col min="6" max="6" width="16.77734375" style="16" bestFit="1" customWidth="1"/>
    <col min="7" max="7" width="17.77734375" style="16" customWidth="1"/>
    <col min="8" max="9" width="14.109375" style="16" bestFit="1" customWidth="1"/>
  </cols>
  <sheetData>
    <row r="1" spans="1:9" x14ac:dyDescent="0.3">
      <c r="A1" s="17" t="s">
        <v>492</v>
      </c>
    </row>
    <row r="2" spans="1:9" x14ac:dyDescent="0.3">
      <c r="A2" s="17" t="s">
        <v>1</v>
      </c>
    </row>
    <row r="3" spans="1:9" x14ac:dyDescent="0.3">
      <c r="A3" s="17" t="s">
        <v>2</v>
      </c>
    </row>
    <row r="4" spans="1:9" x14ac:dyDescent="0.3">
      <c r="A4" s="17" t="s">
        <v>3</v>
      </c>
    </row>
    <row r="5" spans="1:9" x14ac:dyDescent="0.3">
      <c r="A5" s="17" t="s">
        <v>4</v>
      </c>
    </row>
    <row r="6" spans="1:9" x14ac:dyDescent="0.3">
      <c r="A6" s="17" t="s">
        <v>5</v>
      </c>
      <c r="B6" s="15"/>
      <c r="C6" s="15"/>
      <c r="D6" s="15"/>
      <c r="E6" s="15"/>
      <c r="F6" s="15"/>
      <c r="G6" s="15"/>
      <c r="H6" s="15" t="s">
        <v>6</v>
      </c>
      <c r="I6" s="15" t="s">
        <v>7</v>
      </c>
    </row>
    <row r="8" spans="1:9" ht="15.6" x14ac:dyDescent="0.3">
      <c r="A8" s="42" t="s">
        <v>8</v>
      </c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3" t="s">
        <v>9</v>
      </c>
      <c r="B9" s="43"/>
      <c r="C9" s="43"/>
      <c r="D9" s="43"/>
      <c r="E9" s="43"/>
      <c r="F9" s="43"/>
      <c r="G9" s="43"/>
      <c r="H9" s="43"/>
      <c r="I9" s="43"/>
    </row>
    <row r="10" spans="1:9" x14ac:dyDescent="0.3">
      <c r="A10" s="43" t="s">
        <v>10</v>
      </c>
      <c r="B10" s="43"/>
      <c r="C10" s="43"/>
      <c r="D10" s="43"/>
      <c r="E10" s="43"/>
      <c r="F10" s="43"/>
      <c r="G10" s="43"/>
      <c r="H10" s="43"/>
      <c r="I10" s="43"/>
    </row>
    <row r="12" spans="1:9" x14ac:dyDescent="0.3">
      <c r="A12" s="18" t="s">
        <v>11</v>
      </c>
      <c r="B12" s="44" t="s">
        <v>12</v>
      </c>
      <c r="C12" s="44"/>
      <c r="D12" s="44" t="s">
        <v>13</v>
      </c>
      <c r="E12" s="44"/>
      <c r="F12" s="44" t="s">
        <v>14</v>
      </c>
      <c r="G12" s="44"/>
      <c r="H12" s="44" t="s">
        <v>15</v>
      </c>
      <c r="I12" s="44"/>
    </row>
    <row r="13" spans="1:9" x14ac:dyDescent="0.3">
      <c r="A13" s="19"/>
      <c r="B13" s="25" t="s">
        <v>16</v>
      </c>
      <c r="C13" s="25" t="s">
        <v>17</v>
      </c>
      <c r="D13" s="25" t="s">
        <v>18</v>
      </c>
      <c r="E13" s="25" t="s">
        <v>19</v>
      </c>
      <c r="F13" s="25" t="s">
        <v>20</v>
      </c>
      <c r="G13" s="25" t="s">
        <v>21</v>
      </c>
      <c r="H13" s="25" t="s">
        <v>22</v>
      </c>
      <c r="I13" s="25" t="s">
        <v>23</v>
      </c>
    </row>
    <row r="14" spans="1:9" x14ac:dyDescent="0.3">
      <c r="A14" s="19" t="s">
        <v>24</v>
      </c>
      <c r="B14" s="25">
        <v>26683771</v>
      </c>
      <c r="C14" s="25">
        <v>26683771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3">
      <c r="A15" s="19" t="s">
        <v>25</v>
      </c>
      <c r="B15" s="25">
        <v>1159730</v>
      </c>
      <c r="C15" s="25">
        <v>20000</v>
      </c>
      <c r="D15" s="25">
        <v>1139730</v>
      </c>
      <c r="E15" s="25">
        <v>0</v>
      </c>
      <c r="F15" s="25">
        <v>1139730</v>
      </c>
      <c r="G15" s="25">
        <v>0</v>
      </c>
      <c r="H15" s="25">
        <v>0</v>
      </c>
      <c r="I15" s="25">
        <v>0</v>
      </c>
    </row>
    <row r="16" spans="1:9" x14ac:dyDescent="0.3">
      <c r="A16" s="19" t="s">
        <v>26</v>
      </c>
      <c r="B16" s="25">
        <v>50000</v>
      </c>
      <c r="C16" s="25">
        <v>50000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3">
      <c r="A17" s="19" t="s">
        <v>27</v>
      </c>
      <c r="B17" s="25">
        <v>3285728</v>
      </c>
      <c r="C17" s="25">
        <v>3042930</v>
      </c>
      <c r="D17" s="25">
        <v>242798</v>
      </c>
      <c r="E17" s="25">
        <v>0</v>
      </c>
      <c r="F17" s="25">
        <v>242798</v>
      </c>
      <c r="G17" s="25">
        <v>0</v>
      </c>
      <c r="H17" s="25">
        <v>0</v>
      </c>
      <c r="I17" s="25">
        <v>0</v>
      </c>
    </row>
    <row r="18" spans="1:9" x14ac:dyDescent="0.3">
      <c r="A18" s="19" t="s">
        <v>28</v>
      </c>
      <c r="B18" s="25">
        <v>699330</v>
      </c>
      <c r="C18" s="25">
        <v>185700</v>
      </c>
      <c r="D18" s="25">
        <v>513630</v>
      </c>
      <c r="E18" s="25">
        <v>0</v>
      </c>
      <c r="F18" s="25">
        <v>513630</v>
      </c>
      <c r="G18" s="25">
        <v>0</v>
      </c>
      <c r="H18" s="25">
        <v>0</v>
      </c>
      <c r="I18" s="25">
        <v>0</v>
      </c>
    </row>
    <row r="19" spans="1:9" x14ac:dyDescent="0.3">
      <c r="A19" s="19" t="s">
        <v>29</v>
      </c>
      <c r="B19" s="25">
        <v>2500000</v>
      </c>
      <c r="C19" s="25">
        <v>2500000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3">
      <c r="A20" s="19" t="s">
        <v>30</v>
      </c>
      <c r="B20" s="25">
        <v>2680482775</v>
      </c>
      <c r="C20" s="25">
        <v>2367278560</v>
      </c>
      <c r="D20" s="25">
        <v>313204215</v>
      </c>
      <c r="E20" s="25">
        <v>0</v>
      </c>
      <c r="F20" s="25">
        <v>313204215</v>
      </c>
      <c r="G20" s="25">
        <v>0</v>
      </c>
      <c r="H20" s="25">
        <v>0</v>
      </c>
      <c r="I20" s="25">
        <v>0</v>
      </c>
    </row>
    <row r="21" spans="1:9" x14ac:dyDescent="0.3">
      <c r="A21" s="19" t="s">
        <v>31</v>
      </c>
      <c r="B21" s="25">
        <v>22429021</v>
      </c>
      <c r="C21" s="25">
        <v>21951055</v>
      </c>
      <c r="D21" s="25">
        <v>477966</v>
      </c>
      <c r="E21" s="25">
        <v>0</v>
      </c>
      <c r="F21" s="25">
        <v>477966</v>
      </c>
      <c r="G21" s="25">
        <v>0</v>
      </c>
      <c r="H21" s="25">
        <v>0</v>
      </c>
      <c r="I21" s="25">
        <v>0</v>
      </c>
    </row>
    <row r="22" spans="1:9" x14ac:dyDescent="0.3">
      <c r="A22" s="19" t="s">
        <v>32</v>
      </c>
      <c r="B22" s="25">
        <v>71083770</v>
      </c>
      <c r="C22" s="25">
        <v>71083770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3">
      <c r="A23" s="19" t="s">
        <v>33</v>
      </c>
      <c r="B23" s="25">
        <v>93458483</v>
      </c>
      <c r="C23" s="25">
        <v>93139284</v>
      </c>
      <c r="D23" s="25">
        <v>319199</v>
      </c>
      <c r="E23" s="25">
        <v>0</v>
      </c>
      <c r="F23" s="25">
        <v>319199</v>
      </c>
      <c r="G23" s="25">
        <v>0</v>
      </c>
      <c r="H23" s="25">
        <v>0</v>
      </c>
      <c r="I23" s="25">
        <v>0</v>
      </c>
    </row>
    <row r="24" spans="1:9" x14ac:dyDescent="0.3">
      <c r="A24" s="19" t="s">
        <v>34</v>
      </c>
      <c r="B24" s="25">
        <v>729266319</v>
      </c>
      <c r="C24" s="25">
        <v>729266319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3">
      <c r="A25" s="19" t="s">
        <v>35</v>
      </c>
      <c r="B25" s="25">
        <v>4715663</v>
      </c>
      <c r="C25" s="25">
        <v>4519879</v>
      </c>
      <c r="D25" s="25">
        <v>195784</v>
      </c>
      <c r="E25" s="25">
        <v>0</v>
      </c>
      <c r="F25" s="25">
        <v>195784</v>
      </c>
      <c r="G25" s="25">
        <v>0</v>
      </c>
      <c r="H25" s="25">
        <v>0</v>
      </c>
      <c r="I25" s="25">
        <v>0</v>
      </c>
    </row>
    <row r="26" spans="1:9" x14ac:dyDescent="0.3">
      <c r="A26" s="19" t="s">
        <v>36</v>
      </c>
      <c r="B26" s="25">
        <v>5018064</v>
      </c>
      <c r="C26" s="25">
        <v>5017794</v>
      </c>
      <c r="D26" s="25">
        <v>270</v>
      </c>
      <c r="E26" s="25">
        <v>0</v>
      </c>
      <c r="F26" s="25">
        <v>270</v>
      </c>
      <c r="G26" s="25">
        <v>0</v>
      </c>
      <c r="H26" s="25">
        <v>0</v>
      </c>
      <c r="I26" s="25">
        <v>0</v>
      </c>
    </row>
    <row r="27" spans="1:9" x14ac:dyDescent="0.3">
      <c r="A27" s="19" t="s">
        <v>37</v>
      </c>
      <c r="B27" s="25">
        <v>61442933</v>
      </c>
      <c r="C27" s="25">
        <v>61356901</v>
      </c>
      <c r="D27" s="25">
        <v>86032</v>
      </c>
      <c r="E27" s="25">
        <v>0</v>
      </c>
      <c r="F27" s="25">
        <v>86032</v>
      </c>
      <c r="G27" s="25">
        <v>0</v>
      </c>
      <c r="H27" s="25">
        <v>0</v>
      </c>
      <c r="I27" s="25">
        <v>0</v>
      </c>
    </row>
    <row r="28" spans="1:9" x14ac:dyDescent="0.3">
      <c r="A28" s="19" t="s">
        <v>38</v>
      </c>
      <c r="B28" s="25">
        <v>83751819</v>
      </c>
      <c r="C28" s="25">
        <v>83509870</v>
      </c>
      <c r="D28" s="25">
        <v>241949</v>
      </c>
      <c r="E28" s="25">
        <v>0</v>
      </c>
      <c r="F28" s="25">
        <v>241949</v>
      </c>
      <c r="G28" s="25">
        <v>0</v>
      </c>
      <c r="H28" s="25">
        <v>0</v>
      </c>
      <c r="I28" s="25">
        <v>0</v>
      </c>
    </row>
    <row r="29" spans="1:9" x14ac:dyDescent="0.3">
      <c r="A29" s="19" t="s">
        <v>39</v>
      </c>
      <c r="B29" s="25">
        <v>31180298</v>
      </c>
      <c r="C29" s="25">
        <v>31180298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3">
      <c r="A30" s="19" t="s">
        <v>40</v>
      </c>
      <c r="B30" s="25">
        <v>217789034</v>
      </c>
      <c r="C30" s="25">
        <v>211506791</v>
      </c>
      <c r="D30" s="25">
        <v>6282243</v>
      </c>
      <c r="E30" s="25">
        <v>0</v>
      </c>
      <c r="F30" s="25">
        <v>6282243</v>
      </c>
      <c r="G30" s="25">
        <v>0</v>
      </c>
      <c r="H30" s="25">
        <v>0</v>
      </c>
      <c r="I30" s="25">
        <v>0</v>
      </c>
    </row>
    <row r="31" spans="1:9" x14ac:dyDescent="0.3">
      <c r="A31" s="19" t="s">
        <v>41</v>
      </c>
      <c r="B31" s="25">
        <v>790953386</v>
      </c>
      <c r="C31" s="25">
        <v>769685312</v>
      </c>
      <c r="D31" s="25">
        <v>21268074</v>
      </c>
      <c r="E31" s="25">
        <v>0</v>
      </c>
      <c r="F31" s="25">
        <v>21268074</v>
      </c>
      <c r="G31" s="25">
        <v>0</v>
      </c>
      <c r="H31" s="25">
        <v>0</v>
      </c>
      <c r="I31" s="25">
        <v>0</v>
      </c>
    </row>
    <row r="32" spans="1:9" x14ac:dyDescent="0.3">
      <c r="A32" s="19" t="s">
        <v>42</v>
      </c>
      <c r="B32" s="25">
        <v>538510202</v>
      </c>
      <c r="C32" s="25">
        <v>537911588</v>
      </c>
      <c r="D32" s="25">
        <v>598614</v>
      </c>
      <c r="E32" s="25">
        <v>0</v>
      </c>
      <c r="F32" s="25">
        <v>598614</v>
      </c>
      <c r="G32" s="25">
        <v>0</v>
      </c>
      <c r="H32" s="25">
        <v>0</v>
      </c>
      <c r="I32" s="25">
        <v>0</v>
      </c>
    </row>
    <row r="33" spans="1:9" x14ac:dyDescent="0.3">
      <c r="A33" s="19" t="s">
        <v>43</v>
      </c>
      <c r="B33" s="25">
        <v>66511329</v>
      </c>
      <c r="C33" s="25">
        <v>66166397</v>
      </c>
      <c r="D33" s="25">
        <v>344932</v>
      </c>
      <c r="E33" s="25">
        <v>0</v>
      </c>
      <c r="F33" s="25">
        <v>344932</v>
      </c>
      <c r="G33" s="25">
        <v>0</v>
      </c>
      <c r="H33" s="25">
        <v>0</v>
      </c>
      <c r="I33" s="25">
        <v>0</v>
      </c>
    </row>
    <row r="34" spans="1:9" x14ac:dyDescent="0.3">
      <c r="A34" s="19" t="s">
        <v>44</v>
      </c>
      <c r="B34" s="25">
        <v>58012850</v>
      </c>
      <c r="C34" s="25">
        <v>44721943</v>
      </c>
      <c r="D34" s="25">
        <v>13290907</v>
      </c>
      <c r="E34" s="25">
        <v>0</v>
      </c>
      <c r="F34" s="25">
        <v>13290907</v>
      </c>
      <c r="G34" s="25">
        <v>0</v>
      </c>
      <c r="H34" s="25">
        <v>0</v>
      </c>
      <c r="I34" s="25">
        <v>0</v>
      </c>
    </row>
    <row r="35" spans="1:9" x14ac:dyDescent="0.3">
      <c r="A35" s="19" t="s">
        <v>45</v>
      </c>
      <c r="B35" s="25">
        <v>27335862</v>
      </c>
      <c r="C35" s="25">
        <v>16935091</v>
      </c>
      <c r="D35" s="25">
        <v>10400771</v>
      </c>
      <c r="E35" s="25">
        <v>0</v>
      </c>
      <c r="F35" s="25">
        <v>10400771</v>
      </c>
      <c r="G35" s="25">
        <v>0</v>
      </c>
      <c r="H35" s="25">
        <v>0</v>
      </c>
      <c r="I35" s="25">
        <v>0</v>
      </c>
    </row>
    <row r="36" spans="1:9" x14ac:dyDescent="0.3">
      <c r="A36" s="19" t="s">
        <v>46</v>
      </c>
      <c r="B36" s="25">
        <v>47011166</v>
      </c>
      <c r="C36" s="25">
        <v>47011166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3">
      <c r="A37" s="19" t="s">
        <v>47</v>
      </c>
      <c r="B37" s="25">
        <v>1474530</v>
      </c>
      <c r="C37" s="25">
        <v>440136</v>
      </c>
      <c r="D37" s="25">
        <v>1034394</v>
      </c>
      <c r="E37" s="25">
        <v>0</v>
      </c>
      <c r="F37" s="25">
        <v>1034394</v>
      </c>
      <c r="G37" s="25">
        <v>0</v>
      </c>
      <c r="H37" s="25">
        <v>0</v>
      </c>
      <c r="I37" s="25">
        <v>0</v>
      </c>
    </row>
    <row r="38" spans="1:9" x14ac:dyDescent="0.3">
      <c r="A38" s="19" t="s">
        <v>321</v>
      </c>
      <c r="B38" s="25">
        <v>6464692</v>
      </c>
      <c r="C38" s="25">
        <v>6431992</v>
      </c>
      <c r="D38" s="25">
        <v>32700</v>
      </c>
      <c r="E38" s="25">
        <v>0</v>
      </c>
      <c r="F38" s="25">
        <v>32700</v>
      </c>
      <c r="G38" s="25">
        <v>0</v>
      </c>
      <c r="H38" s="25">
        <v>0</v>
      </c>
      <c r="I38" s="25">
        <v>0</v>
      </c>
    </row>
    <row r="39" spans="1:9" x14ac:dyDescent="0.3">
      <c r="A39" s="19" t="s">
        <v>322</v>
      </c>
      <c r="B39" s="25">
        <v>22305604</v>
      </c>
      <c r="C39" s="25">
        <v>20090959</v>
      </c>
      <c r="D39" s="25">
        <v>2214645</v>
      </c>
      <c r="E39" s="25">
        <v>0</v>
      </c>
      <c r="F39" s="25">
        <v>2214645</v>
      </c>
      <c r="G39" s="25">
        <v>0</v>
      </c>
      <c r="H39" s="25">
        <v>0</v>
      </c>
      <c r="I39" s="25">
        <v>0</v>
      </c>
    </row>
    <row r="40" spans="1:9" x14ac:dyDescent="0.3">
      <c r="A40" s="19" t="s">
        <v>323</v>
      </c>
      <c r="B40" s="25">
        <v>3406373</v>
      </c>
      <c r="C40" s="25">
        <v>26000</v>
      </c>
      <c r="D40" s="25">
        <v>3380373</v>
      </c>
      <c r="E40" s="25">
        <v>0</v>
      </c>
      <c r="F40" s="25">
        <v>3380373</v>
      </c>
      <c r="G40" s="25">
        <v>0</v>
      </c>
      <c r="H40" s="25">
        <v>0</v>
      </c>
      <c r="I40" s="25">
        <v>0</v>
      </c>
    </row>
    <row r="41" spans="1:9" x14ac:dyDescent="0.3">
      <c r="A41" s="19" t="s">
        <v>324</v>
      </c>
      <c r="B41" s="25">
        <v>699902</v>
      </c>
      <c r="C41" s="25">
        <v>523635</v>
      </c>
      <c r="D41" s="25">
        <v>176267</v>
      </c>
      <c r="E41" s="25">
        <v>0</v>
      </c>
      <c r="F41" s="25">
        <v>176267</v>
      </c>
      <c r="G41" s="25">
        <v>0</v>
      </c>
      <c r="H41" s="25">
        <v>0</v>
      </c>
      <c r="I41" s="25">
        <v>0</v>
      </c>
    </row>
    <row r="42" spans="1:9" x14ac:dyDescent="0.3">
      <c r="A42" s="19" t="s">
        <v>325</v>
      </c>
      <c r="B42" s="25">
        <v>676111</v>
      </c>
      <c r="C42" s="25">
        <v>615000</v>
      </c>
      <c r="D42" s="25">
        <v>61111</v>
      </c>
      <c r="E42" s="25">
        <v>0</v>
      </c>
      <c r="F42" s="25">
        <v>61111</v>
      </c>
      <c r="G42" s="25">
        <v>0</v>
      </c>
      <c r="H42" s="25">
        <v>0</v>
      </c>
      <c r="I42" s="25">
        <v>0</v>
      </c>
    </row>
    <row r="43" spans="1:9" x14ac:dyDescent="0.3">
      <c r="A43" s="19" t="s">
        <v>326</v>
      </c>
      <c r="B43" s="25">
        <v>7527924</v>
      </c>
      <c r="C43" s="25">
        <v>6946717</v>
      </c>
      <c r="D43" s="25">
        <v>581207</v>
      </c>
      <c r="E43" s="25">
        <v>0</v>
      </c>
      <c r="F43" s="25">
        <v>581207</v>
      </c>
      <c r="G43" s="25">
        <v>0</v>
      </c>
      <c r="H43" s="25">
        <v>0</v>
      </c>
      <c r="I43" s="25">
        <v>0</v>
      </c>
    </row>
    <row r="44" spans="1:9" x14ac:dyDescent="0.3">
      <c r="A44" s="19" t="s">
        <v>327</v>
      </c>
      <c r="B44" s="25">
        <v>19305138</v>
      </c>
      <c r="C44" s="25">
        <v>19105000</v>
      </c>
      <c r="D44" s="25">
        <v>200138</v>
      </c>
      <c r="E44" s="25">
        <v>0</v>
      </c>
      <c r="F44" s="25">
        <v>200138</v>
      </c>
      <c r="G44" s="25">
        <v>0</v>
      </c>
      <c r="H44" s="25">
        <v>0</v>
      </c>
      <c r="I44" s="25">
        <v>0</v>
      </c>
    </row>
    <row r="45" spans="1:9" x14ac:dyDescent="0.3">
      <c r="A45" s="19" t="s">
        <v>328</v>
      </c>
      <c r="B45" s="25">
        <v>10522083</v>
      </c>
      <c r="C45" s="25">
        <v>10492000</v>
      </c>
      <c r="D45" s="25">
        <v>30083</v>
      </c>
      <c r="E45" s="25">
        <v>0</v>
      </c>
      <c r="F45" s="25">
        <v>30083</v>
      </c>
      <c r="G45" s="25">
        <v>0</v>
      </c>
      <c r="H45" s="25">
        <v>0</v>
      </c>
      <c r="I45" s="25">
        <v>0</v>
      </c>
    </row>
    <row r="46" spans="1:9" x14ac:dyDescent="0.3">
      <c r="A46" s="19" t="s">
        <v>329</v>
      </c>
      <c r="B46" s="25">
        <v>3246859</v>
      </c>
      <c r="C46" s="25">
        <v>2729384</v>
      </c>
      <c r="D46" s="25">
        <v>517475</v>
      </c>
      <c r="E46" s="25">
        <v>0</v>
      </c>
      <c r="F46" s="25">
        <v>517475</v>
      </c>
      <c r="G46" s="25">
        <v>0</v>
      </c>
      <c r="H46" s="25">
        <v>0</v>
      </c>
      <c r="I46" s="25">
        <v>0</v>
      </c>
    </row>
    <row r="47" spans="1:9" x14ac:dyDescent="0.3">
      <c r="A47" s="19" t="s">
        <v>330</v>
      </c>
      <c r="B47" s="25">
        <v>8299134</v>
      </c>
      <c r="C47" s="25">
        <v>1750000</v>
      </c>
      <c r="D47" s="25">
        <v>6549134</v>
      </c>
      <c r="E47" s="25">
        <v>0</v>
      </c>
      <c r="F47" s="25">
        <v>6549134</v>
      </c>
      <c r="G47" s="25">
        <v>0</v>
      </c>
      <c r="H47" s="25">
        <v>0</v>
      </c>
      <c r="I47" s="25">
        <v>0</v>
      </c>
    </row>
    <row r="48" spans="1:9" x14ac:dyDescent="0.3">
      <c r="A48" s="19" t="s">
        <v>331</v>
      </c>
      <c r="B48" s="25">
        <v>49464317</v>
      </c>
      <c r="C48" s="25">
        <v>40951625</v>
      </c>
      <c r="D48" s="25">
        <v>8512692</v>
      </c>
      <c r="E48" s="25">
        <v>0</v>
      </c>
      <c r="F48" s="25">
        <v>8512692</v>
      </c>
      <c r="G48" s="25">
        <v>0</v>
      </c>
      <c r="H48" s="25">
        <v>0</v>
      </c>
      <c r="I48" s="25">
        <v>0</v>
      </c>
    </row>
    <row r="49" spans="1:9" x14ac:dyDescent="0.3">
      <c r="A49" s="19" t="s">
        <v>332</v>
      </c>
      <c r="B49" s="25">
        <v>25540472</v>
      </c>
      <c r="C49" s="25">
        <v>11008150</v>
      </c>
      <c r="D49" s="25">
        <v>14532322</v>
      </c>
      <c r="E49" s="25">
        <v>0</v>
      </c>
      <c r="F49" s="25">
        <v>14532322</v>
      </c>
      <c r="G49" s="25">
        <v>0</v>
      </c>
      <c r="H49" s="25">
        <v>0</v>
      </c>
      <c r="I49" s="25">
        <v>0</v>
      </c>
    </row>
    <row r="50" spans="1:9" x14ac:dyDescent="0.3">
      <c r="A50" s="19" t="s">
        <v>333</v>
      </c>
      <c r="B50" s="25">
        <v>2848715</v>
      </c>
      <c r="C50" s="25">
        <v>2778132</v>
      </c>
      <c r="D50" s="25">
        <v>70583</v>
      </c>
      <c r="E50" s="25">
        <v>0</v>
      </c>
      <c r="F50" s="25">
        <v>70583</v>
      </c>
      <c r="G50" s="25">
        <v>0</v>
      </c>
      <c r="H50" s="25">
        <v>0</v>
      </c>
      <c r="I50" s="25">
        <v>0</v>
      </c>
    </row>
    <row r="51" spans="1:9" x14ac:dyDescent="0.3">
      <c r="A51" s="19" t="s">
        <v>334</v>
      </c>
      <c r="B51" s="25">
        <v>133154156</v>
      </c>
      <c r="C51" s="25">
        <v>126925246</v>
      </c>
      <c r="D51" s="25">
        <v>6228910</v>
      </c>
      <c r="E51" s="25">
        <v>0</v>
      </c>
      <c r="F51" s="25">
        <v>6228910</v>
      </c>
      <c r="G51" s="25">
        <v>0</v>
      </c>
      <c r="H51" s="25">
        <v>0</v>
      </c>
      <c r="I51" s="25">
        <v>0</v>
      </c>
    </row>
    <row r="52" spans="1:9" x14ac:dyDescent="0.3">
      <c r="A52" s="19" t="s">
        <v>335</v>
      </c>
      <c r="B52" s="25">
        <v>6751131</v>
      </c>
      <c r="C52" s="25">
        <v>5499751</v>
      </c>
      <c r="D52" s="25">
        <v>1251380</v>
      </c>
      <c r="E52" s="25">
        <v>0</v>
      </c>
      <c r="F52" s="25">
        <v>1251380</v>
      </c>
      <c r="G52" s="25">
        <v>0</v>
      </c>
      <c r="H52" s="25">
        <v>0</v>
      </c>
      <c r="I52" s="25">
        <v>0</v>
      </c>
    </row>
    <row r="53" spans="1:9" x14ac:dyDescent="0.3">
      <c r="A53" s="19" t="s">
        <v>336</v>
      </c>
      <c r="B53" s="25">
        <v>97038165</v>
      </c>
      <c r="C53" s="25">
        <v>88667495</v>
      </c>
      <c r="D53" s="25">
        <v>8370670</v>
      </c>
      <c r="E53" s="25">
        <v>0</v>
      </c>
      <c r="F53" s="25">
        <v>8370670</v>
      </c>
      <c r="G53" s="25">
        <v>0</v>
      </c>
      <c r="H53" s="25">
        <v>0</v>
      </c>
      <c r="I53" s="25">
        <v>0</v>
      </c>
    </row>
    <row r="54" spans="1:9" x14ac:dyDescent="0.3">
      <c r="A54" s="19" t="s">
        <v>337</v>
      </c>
      <c r="B54" s="25">
        <v>8303101</v>
      </c>
      <c r="C54" s="25">
        <v>7126794</v>
      </c>
      <c r="D54" s="25">
        <v>1176307</v>
      </c>
      <c r="E54" s="25">
        <v>0</v>
      </c>
      <c r="F54" s="25">
        <v>1176307</v>
      </c>
      <c r="G54" s="25">
        <v>0</v>
      </c>
      <c r="H54" s="25">
        <v>0</v>
      </c>
      <c r="I54" s="25">
        <v>0</v>
      </c>
    </row>
    <row r="55" spans="1:9" x14ac:dyDescent="0.3">
      <c r="A55" s="19" t="s">
        <v>338</v>
      </c>
      <c r="B55" s="25">
        <v>5084855</v>
      </c>
      <c r="C55" s="25">
        <v>2811997</v>
      </c>
      <c r="D55" s="25">
        <v>2272858</v>
      </c>
      <c r="E55" s="25">
        <v>0</v>
      </c>
      <c r="F55" s="25">
        <v>2272858</v>
      </c>
      <c r="G55" s="25">
        <v>0</v>
      </c>
      <c r="H55" s="25">
        <v>0</v>
      </c>
      <c r="I55" s="25">
        <v>0</v>
      </c>
    </row>
    <row r="56" spans="1:9" x14ac:dyDescent="0.3">
      <c r="A56" s="19" t="s">
        <v>339</v>
      </c>
      <c r="B56" s="25">
        <v>46350711</v>
      </c>
      <c r="C56" s="25">
        <v>0</v>
      </c>
      <c r="D56" s="25">
        <v>46350711</v>
      </c>
      <c r="E56" s="25">
        <v>0</v>
      </c>
      <c r="F56" s="25">
        <v>46350711</v>
      </c>
      <c r="G56" s="25">
        <v>0</v>
      </c>
      <c r="H56" s="25">
        <v>0</v>
      </c>
      <c r="I56" s="25">
        <v>0</v>
      </c>
    </row>
    <row r="57" spans="1:9" x14ac:dyDescent="0.3">
      <c r="A57" s="19" t="s">
        <v>340</v>
      </c>
      <c r="B57" s="25">
        <v>214500</v>
      </c>
      <c r="C57" s="25">
        <v>205590</v>
      </c>
      <c r="D57" s="25">
        <v>8910</v>
      </c>
      <c r="E57" s="25">
        <v>0</v>
      </c>
      <c r="F57" s="25">
        <v>8910</v>
      </c>
      <c r="G57" s="25">
        <v>0</v>
      </c>
      <c r="H57" s="25">
        <v>0</v>
      </c>
      <c r="I57" s="25">
        <v>0</v>
      </c>
    </row>
    <row r="58" spans="1:9" x14ac:dyDescent="0.3">
      <c r="A58" s="19" t="s">
        <v>341</v>
      </c>
      <c r="B58" s="25">
        <v>2477312</v>
      </c>
      <c r="C58" s="25">
        <v>1030050</v>
      </c>
      <c r="D58" s="25">
        <v>1447262</v>
      </c>
      <c r="E58" s="25">
        <v>0</v>
      </c>
      <c r="F58" s="25">
        <v>1447262</v>
      </c>
      <c r="G58" s="25">
        <v>0</v>
      </c>
      <c r="H58" s="25">
        <v>0</v>
      </c>
      <c r="I58" s="25">
        <v>0</v>
      </c>
    </row>
    <row r="59" spans="1:9" x14ac:dyDescent="0.3">
      <c r="A59" s="19" t="s">
        <v>342</v>
      </c>
      <c r="B59" s="25">
        <v>92399168</v>
      </c>
      <c r="C59" s="25">
        <v>90804929</v>
      </c>
      <c r="D59" s="25">
        <v>1594239</v>
      </c>
      <c r="E59" s="25">
        <v>0</v>
      </c>
      <c r="F59" s="25">
        <v>1594239</v>
      </c>
      <c r="G59" s="25">
        <v>0</v>
      </c>
      <c r="H59" s="25">
        <v>0</v>
      </c>
      <c r="I59" s="25">
        <v>0</v>
      </c>
    </row>
    <row r="60" spans="1:9" x14ac:dyDescent="0.3">
      <c r="A60" s="19" t="s">
        <v>343</v>
      </c>
      <c r="B60" s="25">
        <v>5690444</v>
      </c>
      <c r="C60" s="25">
        <v>4040807</v>
      </c>
      <c r="D60" s="25">
        <v>1649637</v>
      </c>
      <c r="E60" s="25">
        <v>0</v>
      </c>
      <c r="F60" s="25">
        <v>1649637</v>
      </c>
      <c r="G60" s="25">
        <v>0</v>
      </c>
      <c r="H60" s="25">
        <v>0</v>
      </c>
      <c r="I60" s="25">
        <v>0</v>
      </c>
    </row>
    <row r="61" spans="1:9" x14ac:dyDescent="0.3">
      <c r="A61" s="19" t="s">
        <v>344</v>
      </c>
      <c r="B61" s="25">
        <v>4388624</v>
      </c>
      <c r="C61" s="25">
        <v>2953814</v>
      </c>
      <c r="D61" s="25">
        <v>1434810</v>
      </c>
      <c r="E61" s="25">
        <v>0</v>
      </c>
      <c r="F61" s="25">
        <v>1434810</v>
      </c>
      <c r="G61" s="25">
        <v>0</v>
      </c>
      <c r="H61" s="25">
        <v>0</v>
      </c>
      <c r="I61" s="25">
        <v>0</v>
      </c>
    </row>
    <row r="62" spans="1:9" x14ac:dyDescent="0.3">
      <c r="A62" s="19" t="s">
        <v>345</v>
      </c>
      <c r="B62" s="25">
        <v>1604664</v>
      </c>
      <c r="C62" s="25">
        <v>1461391</v>
      </c>
      <c r="D62" s="25">
        <v>143273</v>
      </c>
      <c r="E62" s="25">
        <v>0</v>
      </c>
      <c r="F62" s="25">
        <v>143273</v>
      </c>
      <c r="G62" s="25">
        <v>0</v>
      </c>
      <c r="H62" s="25">
        <v>0</v>
      </c>
      <c r="I62" s="25">
        <v>0</v>
      </c>
    </row>
    <row r="63" spans="1:9" x14ac:dyDescent="0.3">
      <c r="A63" s="19" t="s">
        <v>346</v>
      </c>
      <c r="B63" s="25">
        <v>10793787</v>
      </c>
      <c r="C63" s="25">
        <v>10744748</v>
      </c>
      <c r="D63" s="25">
        <v>49039</v>
      </c>
      <c r="E63" s="25">
        <v>0</v>
      </c>
      <c r="F63" s="25">
        <v>49039</v>
      </c>
      <c r="G63" s="25">
        <v>0</v>
      </c>
      <c r="H63" s="25">
        <v>0</v>
      </c>
      <c r="I63" s="25">
        <v>0</v>
      </c>
    </row>
    <row r="64" spans="1:9" x14ac:dyDescent="0.3">
      <c r="A64" s="19" t="s">
        <v>347</v>
      </c>
      <c r="B64" s="25">
        <v>8535536</v>
      </c>
      <c r="C64" s="25">
        <v>7836871</v>
      </c>
      <c r="D64" s="25">
        <v>698665</v>
      </c>
      <c r="E64" s="25">
        <v>0</v>
      </c>
      <c r="F64" s="25">
        <v>698665</v>
      </c>
      <c r="G64" s="25">
        <v>0</v>
      </c>
      <c r="H64" s="25">
        <v>0</v>
      </c>
      <c r="I64" s="25">
        <v>0</v>
      </c>
    </row>
    <row r="65" spans="1:9" x14ac:dyDescent="0.3">
      <c r="A65" s="19" t="s">
        <v>348</v>
      </c>
      <c r="B65" s="25">
        <v>5038503</v>
      </c>
      <c r="C65" s="25">
        <v>1905971</v>
      </c>
      <c r="D65" s="25">
        <v>3132532</v>
      </c>
      <c r="E65" s="25">
        <v>0</v>
      </c>
      <c r="F65" s="25">
        <v>3132532</v>
      </c>
      <c r="G65" s="25">
        <v>0</v>
      </c>
      <c r="H65" s="25">
        <v>0</v>
      </c>
      <c r="I65" s="25">
        <v>0</v>
      </c>
    </row>
    <row r="66" spans="1:9" x14ac:dyDescent="0.3">
      <c r="A66" s="19" t="s">
        <v>349</v>
      </c>
      <c r="B66" s="25">
        <v>15158596</v>
      </c>
      <c r="C66" s="25">
        <v>14908721</v>
      </c>
      <c r="D66" s="25">
        <v>249875</v>
      </c>
      <c r="E66" s="25">
        <v>0</v>
      </c>
      <c r="F66" s="25">
        <v>249875</v>
      </c>
      <c r="G66" s="25">
        <v>0</v>
      </c>
      <c r="H66" s="25">
        <v>0</v>
      </c>
      <c r="I66" s="25">
        <v>0</v>
      </c>
    </row>
    <row r="67" spans="1:9" x14ac:dyDescent="0.3">
      <c r="A67" s="19" t="s">
        <v>350</v>
      </c>
      <c r="B67" s="25">
        <v>3596441</v>
      </c>
      <c r="C67" s="25">
        <v>1227472</v>
      </c>
      <c r="D67" s="25">
        <v>2368969</v>
      </c>
      <c r="E67" s="25">
        <v>0</v>
      </c>
      <c r="F67" s="25">
        <v>2368969</v>
      </c>
      <c r="G67" s="25">
        <v>0</v>
      </c>
      <c r="H67" s="25">
        <v>0</v>
      </c>
      <c r="I67" s="25">
        <v>0</v>
      </c>
    </row>
    <row r="68" spans="1:9" x14ac:dyDescent="0.3">
      <c r="A68" s="19" t="s">
        <v>351</v>
      </c>
      <c r="B68" s="25">
        <v>6160871</v>
      </c>
      <c r="C68" s="25">
        <v>5539268</v>
      </c>
      <c r="D68" s="25">
        <v>621603</v>
      </c>
      <c r="E68" s="25">
        <v>0</v>
      </c>
      <c r="F68" s="25">
        <v>621603</v>
      </c>
      <c r="G68" s="25">
        <v>0</v>
      </c>
      <c r="H68" s="25">
        <v>0</v>
      </c>
      <c r="I68" s="25">
        <v>0</v>
      </c>
    </row>
    <row r="69" spans="1:9" x14ac:dyDescent="0.3">
      <c r="A69" s="19" t="s">
        <v>352</v>
      </c>
      <c r="B69" s="25">
        <v>787156</v>
      </c>
      <c r="C69" s="25">
        <v>611277</v>
      </c>
      <c r="D69" s="25">
        <v>175879</v>
      </c>
      <c r="E69" s="25">
        <v>0</v>
      </c>
      <c r="F69" s="25">
        <v>175879</v>
      </c>
      <c r="G69" s="25">
        <v>0</v>
      </c>
      <c r="H69" s="25">
        <v>0</v>
      </c>
      <c r="I69" s="25">
        <v>0</v>
      </c>
    </row>
    <row r="70" spans="1:9" x14ac:dyDescent="0.3">
      <c r="A70" s="19" t="s">
        <v>353</v>
      </c>
      <c r="B70" s="25">
        <v>10028970</v>
      </c>
      <c r="C70" s="25">
        <v>6193234</v>
      </c>
      <c r="D70" s="25">
        <v>3835736</v>
      </c>
      <c r="E70" s="25">
        <v>0</v>
      </c>
      <c r="F70" s="25">
        <v>3835736</v>
      </c>
      <c r="G70" s="25">
        <v>0</v>
      </c>
      <c r="H70" s="25">
        <v>0</v>
      </c>
      <c r="I70" s="25">
        <v>0</v>
      </c>
    </row>
    <row r="71" spans="1:9" x14ac:dyDescent="0.3">
      <c r="A71" s="19" t="s">
        <v>354</v>
      </c>
      <c r="B71" s="25">
        <v>1753075</v>
      </c>
      <c r="C71" s="25">
        <v>1476150</v>
      </c>
      <c r="D71" s="25">
        <v>276925</v>
      </c>
      <c r="E71" s="25">
        <v>0</v>
      </c>
      <c r="F71" s="25">
        <v>276925</v>
      </c>
      <c r="G71" s="25">
        <v>0</v>
      </c>
      <c r="H71" s="25">
        <v>0</v>
      </c>
      <c r="I71" s="25">
        <v>0</v>
      </c>
    </row>
    <row r="72" spans="1:9" x14ac:dyDescent="0.3">
      <c r="A72" s="19" t="s">
        <v>355</v>
      </c>
      <c r="B72" s="25">
        <v>4837708</v>
      </c>
      <c r="C72" s="25">
        <v>2976071</v>
      </c>
      <c r="D72" s="25">
        <v>1861637</v>
      </c>
      <c r="E72" s="25">
        <v>0</v>
      </c>
      <c r="F72" s="25">
        <v>1861637</v>
      </c>
      <c r="G72" s="25">
        <v>0</v>
      </c>
      <c r="H72" s="25">
        <v>0</v>
      </c>
      <c r="I72" s="25">
        <v>0</v>
      </c>
    </row>
    <row r="73" spans="1:9" x14ac:dyDescent="0.3">
      <c r="A73" s="19" t="s">
        <v>356</v>
      </c>
      <c r="B73" s="25">
        <v>5164997</v>
      </c>
      <c r="C73" s="25">
        <v>2658010</v>
      </c>
      <c r="D73" s="25">
        <v>2506987</v>
      </c>
      <c r="E73" s="25">
        <v>0</v>
      </c>
      <c r="F73" s="25">
        <v>2506987</v>
      </c>
      <c r="G73" s="25">
        <v>0</v>
      </c>
      <c r="H73" s="25">
        <v>0</v>
      </c>
      <c r="I73" s="25">
        <v>0</v>
      </c>
    </row>
    <row r="74" spans="1:9" x14ac:dyDescent="0.3">
      <c r="A74" s="19" t="s">
        <v>357</v>
      </c>
      <c r="B74" s="25">
        <v>10344252</v>
      </c>
      <c r="C74" s="25">
        <v>6558497</v>
      </c>
      <c r="D74" s="25">
        <v>3785755</v>
      </c>
      <c r="E74" s="25">
        <v>0</v>
      </c>
      <c r="F74" s="25">
        <v>3785755</v>
      </c>
      <c r="G74" s="25">
        <v>0</v>
      </c>
      <c r="H74" s="25">
        <v>0</v>
      </c>
      <c r="I74" s="25">
        <v>0</v>
      </c>
    </row>
    <row r="75" spans="1:9" x14ac:dyDescent="0.3">
      <c r="A75" s="19" t="s">
        <v>358</v>
      </c>
      <c r="B75" s="25">
        <v>38807436</v>
      </c>
      <c r="C75" s="25">
        <v>35881916</v>
      </c>
      <c r="D75" s="25">
        <v>2925520</v>
      </c>
      <c r="E75" s="25">
        <v>0</v>
      </c>
      <c r="F75" s="25">
        <v>2925520</v>
      </c>
      <c r="G75" s="25">
        <v>0</v>
      </c>
      <c r="H75" s="25">
        <v>0</v>
      </c>
      <c r="I75" s="25">
        <v>0</v>
      </c>
    </row>
    <row r="76" spans="1:9" x14ac:dyDescent="0.3">
      <c r="A76" s="19" t="s">
        <v>359</v>
      </c>
      <c r="B76" s="25">
        <v>7298261</v>
      </c>
      <c r="C76" s="25">
        <v>4686562</v>
      </c>
      <c r="D76" s="25">
        <v>2611699</v>
      </c>
      <c r="E76" s="25">
        <v>0</v>
      </c>
      <c r="F76" s="25">
        <v>2611699</v>
      </c>
      <c r="G76" s="25">
        <v>0</v>
      </c>
      <c r="H76" s="25">
        <v>0</v>
      </c>
      <c r="I76" s="25">
        <v>0</v>
      </c>
    </row>
    <row r="77" spans="1:9" x14ac:dyDescent="0.3">
      <c r="A77" s="19" t="s">
        <v>360</v>
      </c>
      <c r="B77" s="25">
        <v>37216029</v>
      </c>
      <c r="C77" s="25">
        <v>12192875</v>
      </c>
      <c r="D77" s="25">
        <v>25023154</v>
      </c>
      <c r="E77" s="25">
        <v>0</v>
      </c>
      <c r="F77" s="25">
        <v>25023154</v>
      </c>
      <c r="G77" s="25">
        <v>0</v>
      </c>
      <c r="H77" s="25">
        <v>0</v>
      </c>
      <c r="I77" s="25">
        <v>0</v>
      </c>
    </row>
    <row r="78" spans="1:9" x14ac:dyDescent="0.3">
      <c r="A78" s="19" t="s">
        <v>361</v>
      </c>
      <c r="B78" s="25">
        <v>14644579</v>
      </c>
      <c r="C78" s="25">
        <v>9376975</v>
      </c>
      <c r="D78" s="25">
        <v>5267604</v>
      </c>
      <c r="E78" s="25">
        <v>0</v>
      </c>
      <c r="F78" s="25">
        <v>5267604</v>
      </c>
      <c r="G78" s="25">
        <v>0</v>
      </c>
      <c r="H78" s="25">
        <v>0</v>
      </c>
      <c r="I78" s="25">
        <v>0</v>
      </c>
    </row>
    <row r="79" spans="1:9" x14ac:dyDescent="0.3">
      <c r="A79" s="19" t="s">
        <v>362</v>
      </c>
      <c r="B79" s="25">
        <v>1396909</v>
      </c>
      <c r="C79" s="25">
        <v>1333072</v>
      </c>
      <c r="D79" s="25">
        <v>63837</v>
      </c>
      <c r="E79" s="25">
        <v>0</v>
      </c>
      <c r="F79" s="25">
        <v>63837</v>
      </c>
      <c r="G79" s="25">
        <v>0</v>
      </c>
      <c r="H79" s="25">
        <v>0</v>
      </c>
      <c r="I79" s="25">
        <v>0</v>
      </c>
    </row>
    <row r="80" spans="1:9" x14ac:dyDescent="0.3">
      <c r="A80" s="19" t="s">
        <v>363</v>
      </c>
      <c r="B80" s="25">
        <v>1093000</v>
      </c>
      <c r="C80" s="25">
        <v>0</v>
      </c>
      <c r="D80" s="25">
        <v>1093000</v>
      </c>
      <c r="E80" s="25">
        <v>0</v>
      </c>
      <c r="F80" s="25">
        <v>1093000</v>
      </c>
      <c r="G80" s="25">
        <v>0</v>
      </c>
      <c r="H80" s="25">
        <v>0</v>
      </c>
      <c r="I80" s="25">
        <v>0</v>
      </c>
    </row>
    <row r="81" spans="1:9" x14ac:dyDescent="0.3">
      <c r="A81" s="19" t="s">
        <v>364</v>
      </c>
      <c r="B81" s="25">
        <v>21516948</v>
      </c>
      <c r="C81" s="25">
        <v>20208021</v>
      </c>
      <c r="D81" s="25">
        <v>1308927</v>
      </c>
      <c r="E81" s="25">
        <v>0</v>
      </c>
      <c r="F81" s="25">
        <v>1308927</v>
      </c>
      <c r="G81" s="25">
        <v>0</v>
      </c>
      <c r="H81" s="25">
        <v>0</v>
      </c>
      <c r="I81" s="25">
        <v>0</v>
      </c>
    </row>
    <row r="82" spans="1:9" x14ac:dyDescent="0.3">
      <c r="A82" s="19" t="s">
        <v>365</v>
      </c>
      <c r="B82" s="25">
        <v>259875890</v>
      </c>
      <c r="C82" s="25">
        <v>191062353</v>
      </c>
      <c r="D82" s="25">
        <v>68813537</v>
      </c>
      <c r="E82" s="25">
        <v>0</v>
      </c>
      <c r="F82" s="25">
        <v>68813537</v>
      </c>
      <c r="G82" s="25">
        <v>0</v>
      </c>
      <c r="H82" s="25">
        <v>0</v>
      </c>
      <c r="I82" s="25">
        <v>0</v>
      </c>
    </row>
    <row r="83" spans="1:9" x14ac:dyDescent="0.3">
      <c r="A83" s="19" t="s">
        <v>366</v>
      </c>
      <c r="B83" s="25">
        <v>10582769</v>
      </c>
      <c r="C83" s="25">
        <v>6673952</v>
      </c>
      <c r="D83" s="25">
        <v>3908817</v>
      </c>
      <c r="E83" s="25">
        <v>0</v>
      </c>
      <c r="F83" s="25">
        <v>3908817</v>
      </c>
      <c r="G83" s="25">
        <v>0</v>
      </c>
      <c r="H83" s="25">
        <v>0</v>
      </c>
      <c r="I83" s="25">
        <v>0</v>
      </c>
    </row>
    <row r="84" spans="1:9" x14ac:dyDescent="0.3">
      <c r="A84" s="19" t="s">
        <v>367</v>
      </c>
      <c r="B84" s="25">
        <v>10311860</v>
      </c>
      <c r="C84" s="25">
        <v>4014831</v>
      </c>
      <c r="D84" s="25">
        <v>6297029</v>
      </c>
      <c r="E84" s="25">
        <v>0</v>
      </c>
      <c r="F84" s="25">
        <v>6297029</v>
      </c>
      <c r="G84" s="25">
        <v>0</v>
      </c>
      <c r="H84" s="25">
        <v>0</v>
      </c>
      <c r="I84" s="25">
        <v>0</v>
      </c>
    </row>
    <row r="85" spans="1:9" x14ac:dyDescent="0.3">
      <c r="A85" s="19" t="s">
        <v>368</v>
      </c>
      <c r="B85" s="25">
        <v>4766308</v>
      </c>
      <c r="C85" s="25">
        <v>4039177</v>
      </c>
      <c r="D85" s="25">
        <v>727131</v>
      </c>
      <c r="E85" s="25">
        <v>0</v>
      </c>
      <c r="F85" s="25">
        <v>727131</v>
      </c>
      <c r="G85" s="25">
        <v>0</v>
      </c>
      <c r="H85" s="25">
        <v>0</v>
      </c>
      <c r="I85" s="25">
        <v>0</v>
      </c>
    </row>
    <row r="86" spans="1:9" x14ac:dyDescent="0.3">
      <c r="A86" s="19" t="s">
        <v>369</v>
      </c>
      <c r="B86" s="25">
        <v>6129364</v>
      </c>
      <c r="C86" s="25">
        <v>2819363</v>
      </c>
      <c r="D86" s="25">
        <v>3310001</v>
      </c>
      <c r="E86" s="25">
        <v>0</v>
      </c>
      <c r="F86" s="25">
        <v>3310001</v>
      </c>
      <c r="G86" s="25">
        <v>0</v>
      </c>
      <c r="H86" s="25">
        <v>0</v>
      </c>
      <c r="I86" s="25">
        <v>0</v>
      </c>
    </row>
    <row r="87" spans="1:9" x14ac:dyDescent="0.3">
      <c r="A87" s="19" t="s">
        <v>370</v>
      </c>
      <c r="B87" s="25">
        <v>21748904</v>
      </c>
      <c r="C87" s="25">
        <v>20403648</v>
      </c>
      <c r="D87" s="25">
        <v>1345256</v>
      </c>
      <c r="E87" s="25">
        <v>0</v>
      </c>
      <c r="F87" s="25">
        <v>1345256</v>
      </c>
      <c r="G87" s="25">
        <v>0</v>
      </c>
      <c r="H87" s="25">
        <v>0</v>
      </c>
      <c r="I87" s="25">
        <v>0</v>
      </c>
    </row>
    <row r="88" spans="1:9" x14ac:dyDescent="0.3">
      <c r="A88" s="19" t="s">
        <v>371</v>
      </c>
      <c r="B88" s="25">
        <v>25652924</v>
      </c>
      <c r="C88" s="25">
        <v>24442343</v>
      </c>
      <c r="D88" s="25">
        <v>1210581</v>
      </c>
      <c r="E88" s="25">
        <v>0</v>
      </c>
      <c r="F88" s="25">
        <v>1210581</v>
      </c>
      <c r="G88" s="25">
        <v>0</v>
      </c>
      <c r="H88" s="25">
        <v>0</v>
      </c>
      <c r="I88" s="25">
        <v>0</v>
      </c>
    </row>
    <row r="89" spans="1:9" x14ac:dyDescent="0.3">
      <c r="A89" s="19" t="s">
        <v>372</v>
      </c>
      <c r="B89" s="25">
        <v>113857548</v>
      </c>
      <c r="C89" s="25">
        <v>107445801</v>
      </c>
      <c r="D89" s="25">
        <v>6411747</v>
      </c>
      <c r="E89" s="25">
        <v>0</v>
      </c>
      <c r="F89" s="25">
        <v>6411747</v>
      </c>
      <c r="G89" s="25">
        <v>0</v>
      </c>
      <c r="H89" s="25">
        <v>0</v>
      </c>
      <c r="I89" s="25">
        <v>0</v>
      </c>
    </row>
    <row r="90" spans="1:9" x14ac:dyDescent="0.3">
      <c r="A90" s="19" t="s">
        <v>373</v>
      </c>
      <c r="B90" s="25">
        <v>3977276</v>
      </c>
      <c r="C90" s="25">
        <v>3877883</v>
      </c>
      <c r="D90" s="25">
        <v>99393</v>
      </c>
      <c r="E90" s="25">
        <v>0</v>
      </c>
      <c r="F90" s="25">
        <v>99393</v>
      </c>
      <c r="G90" s="25">
        <v>0</v>
      </c>
      <c r="H90" s="25">
        <v>0</v>
      </c>
      <c r="I90" s="25">
        <v>0</v>
      </c>
    </row>
    <row r="91" spans="1:9" x14ac:dyDescent="0.3">
      <c r="A91" s="19" t="s">
        <v>374</v>
      </c>
      <c r="B91" s="25">
        <v>23941880</v>
      </c>
      <c r="C91" s="25">
        <v>19498913</v>
      </c>
      <c r="D91" s="25">
        <v>4442967</v>
      </c>
      <c r="E91" s="25">
        <v>0</v>
      </c>
      <c r="F91" s="25">
        <v>4442967</v>
      </c>
      <c r="G91" s="25">
        <v>0</v>
      </c>
      <c r="H91" s="25">
        <v>0</v>
      </c>
      <c r="I91" s="25">
        <v>0</v>
      </c>
    </row>
    <row r="92" spans="1:9" x14ac:dyDescent="0.3">
      <c r="A92" s="19" t="s">
        <v>375</v>
      </c>
      <c r="B92" s="25">
        <v>346781770</v>
      </c>
      <c r="C92" s="25">
        <v>171654099</v>
      </c>
      <c r="D92" s="25">
        <v>175127671</v>
      </c>
      <c r="E92" s="25">
        <v>0</v>
      </c>
      <c r="F92" s="25">
        <v>175127671</v>
      </c>
      <c r="G92" s="25">
        <v>0</v>
      </c>
      <c r="H92" s="25">
        <v>0</v>
      </c>
      <c r="I92" s="25">
        <v>0</v>
      </c>
    </row>
    <row r="93" spans="1:9" x14ac:dyDescent="0.3">
      <c r="A93" s="19" t="s">
        <v>376</v>
      </c>
      <c r="B93" s="25">
        <v>44316397</v>
      </c>
      <c r="C93" s="25">
        <v>28086477</v>
      </c>
      <c r="D93" s="25">
        <v>16229920</v>
      </c>
      <c r="E93" s="25">
        <v>0</v>
      </c>
      <c r="F93" s="25">
        <v>16229920</v>
      </c>
      <c r="G93" s="25">
        <v>0</v>
      </c>
      <c r="H93" s="25">
        <v>0</v>
      </c>
      <c r="I93" s="25">
        <v>0</v>
      </c>
    </row>
    <row r="94" spans="1:9" x14ac:dyDescent="0.3">
      <c r="A94" s="19" t="s">
        <v>377</v>
      </c>
      <c r="B94" s="25">
        <v>19176500</v>
      </c>
      <c r="C94" s="25">
        <v>15049769</v>
      </c>
      <c r="D94" s="25">
        <v>4126731</v>
      </c>
      <c r="E94" s="25">
        <v>0</v>
      </c>
      <c r="F94" s="25">
        <v>4126731</v>
      </c>
      <c r="G94" s="25">
        <v>0</v>
      </c>
      <c r="H94" s="25">
        <v>0</v>
      </c>
      <c r="I94" s="25">
        <v>0</v>
      </c>
    </row>
    <row r="95" spans="1:9" x14ac:dyDescent="0.3">
      <c r="A95" s="19" t="s">
        <v>378</v>
      </c>
      <c r="B95" s="25">
        <v>12951819</v>
      </c>
      <c r="C95" s="25">
        <v>8674527</v>
      </c>
      <c r="D95" s="25">
        <v>4277292</v>
      </c>
      <c r="E95" s="25">
        <v>0</v>
      </c>
      <c r="F95" s="25">
        <v>4277292</v>
      </c>
      <c r="G95" s="25">
        <v>0</v>
      </c>
      <c r="H95" s="25">
        <v>0</v>
      </c>
      <c r="I95" s="25">
        <v>0</v>
      </c>
    </row>
    <row r="96" spans="1:9" x14ac:dyDescent="0.3">
      <c r="A96" s="19" t="s">
        <v>379</v>
      </c>
      <c r="B96" s="25">
        <v>23686489</v>
      </c>
      <c r="C96" s="25">
        <v>6150911</v>
      </c>
      <c r="D96" s="25">
        <v>17535578</v>
      </c>
      <c r="E96" s="25">
        <v>0</v>
      </c>
      <c r="F96" s="25">
        <v>17535578</v>
      </c>
      <c r="G96" s="25">
        <v>0</v>
      </c>
      <c r="H96" s="25">
        <v>0</v>
      </c>
      <c r="I96" s="25">
        <v>0</v>
      </c>
    </row>
    <row r="97" spans="1:9" x14ac:dyDescent="0.3">
      <c r="A97" s="19" t="s">
        <v>380</v>
      </c>
      <c r="B97" s="25">
        <v>32534930</v>
      </c>
      <c r="C97" s="25">
        <v>11631552</v>
      </c>
      <c r="D97" s="25">
        <v>20903378</v>
      </c>
      <c r="E97" s="25">
        <v>0</v>
      </c>
      <c r="F97" s="25">
        <v>20903378</v>
      </c>
      <c r="G97" s="25">
        <v>0</v>
      </c>
      <c r="H97" s="25">
        <v>0</v>
      </c>
      <c r="I97" s="25">
        <v>0</v>
      </c>
    </row>
    <row r="98" spans="1:9" x14ac:dyDescent="0.3">
      <c r="A98" s="19" t="s">
        <v>381</v>
      </c>
      <c r="B98" s="25">
        <v>62761780</v>
      </c>
      <c r="C98" s="25">
        <v>32064695</v>
      </c>
      <c r="D98" s="25">
        <v>30697085</v>
      </c>
      <c r="E98" s="25">
        <v>0</v>
      </c>
      <c r="F98" s="25">
        <v>30697085</v>
      </c>
      <c r="G98" s="25">
        <v>0</v>
      </c>
      <c r="H98" s="25">
        <v>0</v>
      </c>
      <c r="I98" s="25">
        <v>0</v>
      </c>
    </row>
    <row r="99" spans="1:9" x14ac:dyDescent="0.3">
      <c r="A99" s="19" t="s">
        <v>382</v>
      </c>
      <c r="B99" s="25">
        <v>15640437</v>
      </c>
      <c r="C99" s="25">
        <v>8215496</v>
      </c>
      <c r="D99" s="25">
        <v>7424941</v>
      </c>
      <c r="E99" s="25">
        <v>0</v>
      </c>
      <c r="F99" s="25">
        <v>7424941</v>
      </c>
      <c r="G99" s="25">
        <v>0</v>
      </c>
      <c r="H99" s="25">
        <v>0</v>
      </c>
      <c r="I99" s="25">
        <v>0</v>
      </c>
    </row>
    <row r="100" spans="1:9" x14ac:dyDescent="0.3">
      <c r="A100" s="19" t="s">
        <v>383</v>
      </c>
      <c r="B100" s="25">
        <v>2760983</v>
      </c>
      <c r="C100" s="25">
        <v>1389127</v>
      </c>
      <c r="D100" s="25">
        <v>1371856</v>
      </c>
      <c r="E100" s="25">
        <v>0</v>
      </c>
      <c r="F100" s="25">
        <v>1371856</v>
      </c>
      <c r="G100" s="25">
        <v>0</v>
      </c>
      <c r="H100" s="25">
        <v>0</v>
      </c>
      <c r="I100" s="25">
        <v>0</v>
      </c>
    </row>
    <row r="101" spans="1:9" x14ac:dyDescent="0.3">
      <c r="A101" s="19" t="s">
        <v>384</v>
      </c>
      <c r="B101" s="25">
        <v>24961956</v>
      </c>
      <c r="C101" s="25">
        <v>22804617</v>
      </c>
      <c r="D101" s="25">
        <v>2157339</v>
      </c>
      <c r="E101" s="25">
        <v>0</v>
      </c>
      <c r="F101" s="25">
        <v>2157339</v>
      </c>
      <c r="G101" s="25">
        <v>0</v>
      </c>
      <c r="H101" s="25">
        <v>0</v>
      </c>
      <c r="I101" s="25">
        <v>0</v>
      </c>
    </row>
    <row r="102" spans="1:9" x14ac:dyDescent="0.3">
      <c r="A102" s="19" t="s">
        <v>385</v>
      </c>
      <c r="B102" s="25">
        <v>32119845</v>
      </c>
      <c r="C102" s="25">
        <v>28501317</v>
      </c>
      <c r="D102" s="25">
        <v>3618528</v>
      </c>
      <c r="E102" s="25">
        <v>0</v>
      </c>
      <c r="F102" s="25">
        <v>3618528</v>
      </c>
      <c r="G102" s="25">
        <v>0</v>
      </c>
      <c r="H102" s="25">
        <v>0</v>
      </c>
      <c r="I102" s="25">
        <v>0</v>
      </c>
    </row>
    <row r="103" spans="1:9" x14ac:dyDescent="0.3">
      <c r="A103" s="19" t="s">
        <v>386</v>
      </c>
      <c r="B103" s="25">
        <v>13024543</v>
      </c>
      <c r="C103" s="25">
        <v>8302442</v>
      </c>
      <c r="D103" s="25">
        <v>4722101</v>
      </c>
      <c r="E103" s="25">
        <v>0</v>
      </c>
      <c r="F103" s="25">
        <v>4722101</v>
      </c>
      <c r="G103" s="25">
        <v>0</v>
      </c>
      <c r="H103" s="25">
        <v>0</v>
      </c>
      <c r="I103" s="25">
        <v>0</v>
      </c>
    </row>
    <row r="104" spans="1:9" x14ac:dyDescent="0.3">
      <c r="A104" s="19" t="s">
        <v>387</v>
      </c>
      <c r="B104" s="25">
        <v>7303657</v>
      </c>
      <c r="C104" s="25">
        <v>5740159</v>
      </c>
      <c r="D104" s="25">
        <v>1563498</v>
      </c>
      <c r="E104" s="25">
        <v>0</v>
      </c>
      <c r="F104" s="25">
        <v>1563498</v>
      </c>
      <c r="G104" s="25">
        <v>0</v>
      </c>
      <c r="H104" s="25">
        <v>0</v>
      </c>
      <c r="I104" s="25">
        <v>0</v>
      </c>
    </row>
    <row r="105" spans="1:9" x14ac:dyDescent="0.3">
      <c r="A105" s="19" t="s">
        <v>388</v>
      </c>
      <c r="B105" s="25">
        <v>12882107</v>
      </c>
      <c r="C105" s="25">
        <v>5969918</v>
      </c>
      <c r="D105" s="25">
        <v>6912189</v>
      </c>
      <c r="E105" s="25">
        <v>0</v>
      </c>
      <c r="F105" s="25">
        <v>6912189</v>
      </c>
      <c r="G105" s="25">
        <v>0</v>
      </c>
      <c r="H105" s="25">
        <v>0</v>
      </c>
      <c r="I105" s="25">
        <v>0</v>
      </c>
    </row>
    <row r="106" spans="1:9" x14ac:dyDescent="0.3">
      <c r="A106" s="19" t="s">
        <v>389</v>
      </c>
      <c r="B106" s="25">
        <v>4446972</v>
      </c>
      <c r="C106" s="25">
        <v>3726643</v>
      </c>
      <c r="D106" s="25">
        <v>720329</v>
      </c>
      <c r="E106" s="25">
        <v>0</v>
      </c>
      <c r="F106" s="25">
        <v>720329</v>
      </c>
      <c r="G106" s="25">
        <v>0</v>
      </c>
      <c r="H106" s="25">
        <v>0</v>
      </c>
      <c r="I106" s="25">
        <v>0</v>
      </c>
    </row>
    <row r="107" spans="1:9" x14ac:dyDescent="0.3">
      <c r="A107" s="19" t="s">
        <v>390</v>
      </c>
      <c r="B107" s="25">
        <v>3064988</v>
      </c>
      <c r="C107" s="25">
        <v>2856033</v>
      </c>
      <c r="D107" s="25">
        <v>208955</v>
      </c>
      <c r="E107" s="25">
        <v>0</v>
      </c>
      <c r="F107" s="25">
        <v>208955</v>
      </c>
      <c r="G107" s="25">
        <v>0</v>
      </c>
      <c r="H107" s="25">
        <v>0</v>
      </c>
      <c r="I107" s="25">
        <v>0</v>
      </c>
    </row>
    <row r="108" spans="1:9" x14ac:dyDescent="0.3">
      <c r="A108" s="19" t="s">
        <v>391</v>
      </c>
      <c r="B108" s="25">
        <v>18208832</v>
      </c>
      <c r="C108" s="25">
        <v>16111266</v>
      </c>
      <c r="D108" s="25">
        <v>2097566</v>
      </c>
      <c r="E108" s="25">
        <v>0</v>
      </c>
      <c r="F108" s="25">
        <v>2097566</v>
      </c>
      <c r="G108" s="25">
        <v>0</v>
      </c>
      <c r="H108" s="25">
        <v>0</v>
      </c>
      <c r="I108" s="25">
        <v>0</v>
      </c>
    </row>
    <row r="109" spans="1:9" x14ac:dyDescent="0.3">
      <c r="A109" s="19" t="s">
        <v>392</v>
      </c>
      <c r="B109" s="25">
        <v>1986545</v>
      </c>
      <c r="C109" s="25">
        <v>1718949</v>
      </c>
      <c r="D109" s="25">
        <v>267596</v>
      </c>
      <c r="E109" s="25">
        <v>0</v>
      </c>
      <c r="F109" s="25">
        <v>267596</v>
      </c>
      <c r="G109" s="25">
        <v>0</v>
      </c>
      <c r="H109" s="25">
        <v>0</v>
      </c>
      <c r="I109" s="25">
        <v>0</v>
      </c>
    </row>
    <row r="110" spans="1:9" x14ac:dyDescent="0.3">
      <c r="A110" s="19" t="s">
        <v>393</v>
      </c>
      <c r="B110" s="25">
        <v>5918466</v>
      </c>
      <c r="C110" s="25">
        <v>1666518</v>
      </c>
      <c r="D110" s="25">
        <v>4251948</v>
      </c>
      <c r="E110" s="25">
        <v>0</v>
      </c>
      <c r="F110" s="25">
        <v>4251948</v>
      </c>
      <c r="G110" s="25">
        <v>0</v>
      </c>
      <c r="H110" s="25">
        <v>0</v>
      </c>
      <c r="I110" s="25">
        <v>0</v>
      </c>
    </row>
    <row r="111" spans="1:9" x14ac:dyDescent="0.3">
      <c r="A111" s="19" t="s">
        <v>394</v>
      </c>
      <c r="B111" s="25">
        <v>5628679</v>
      </c>
      <c r="C111" s="25">
        <v>2496004</v>
      </c>
      <c r="D111" s="25">
        <v>3132675</v>
      </c>
      <c r="E111" s="25">
        <v>0</v>
      </c>
      <c r="F111" s="25">
        <v>3132675</v>
      </c>
      <c r="G111" s="25">
        <v>0</v>
      </c>
      <c r="H111" s="25">
        <v>0</v>
      </c>
      <c r="I111" s="25">
        <v>0</v>
      </c>
    </row>
    <row r="112" spans="1:9" x14ac:dyDescent="0.3">
      <c r="A112" s="19" t="s">
        <v>395</v>
      </c>
      <c r="B112" s="25">
        <v>4521761</v>
      </c>
      <c r="C112" s="25">
        <v>2259493</v>
      </c>
      <c r="D112" s="25">
        <v>2262268</v>
      </c>
      <c r="E112" s="25">
        <v>0</v>
      </c>
      <c r="F112" s="25">
        <v>2262268</v>
      </c>
      <c r="G112" s="25">
        <v>0</v>
      </c>
      <c r="H112" s="25">
        <v>0</v>
      </c>
      <c r="I112" s="25">
        <v>0</v>
      </c>
    </row>
    <row r="113" spans="1:9" x14ac:dyDescent="0.3">
      <c r="A113" s="19" t="s">
        <v>396</v>
      </c>
      <c r="B113" s="25">
        <v>13118318</v>
      </c>
      <c r="C113" s="25">
        <v>9969815</v>
      </c>
      <c r="D113" s="25">
        <v>3148503</v>
      </c>
      <c r="E113" s="25">
        <v>0</v>
      </c>
      <c r="F113" s="25">
        <v>3148503</v>
      </c>
      <c r="G113" s="25">
        <v>0</v>
      </c>
      <c r="H113" s="25">
        <v>0</v>
      </c>
      <c r="I113" s="25">
        <v>0</v>
      </c>
    </row>
    <row r="114" spans="1:9" x14ac:dyDescent="0.3">
      <c r="A114" s="19" t="s">
        <v>397</v>
      </c>
      <c r="B114" s="25">
        <v>3518659</v>
      </c>
      <c r="C114" s="25">
        <v>2490841</v>
      </c>
      <c r="D114" s="25">
        <v>1027818</v>
      </c>
      <c r="E114" s="25">
        <v>0</v>
      </c>
      <c r="F114" s="25">
        <v>1027818</v>
      </c>
      <c r="G114" s="25">
        <v>0</v>
      </c>
      <c r="H114" s="25">
        <v>0</v>
      </c>
      <c r="I114" s="25">
        <v>0</v>
      </c>
    </row>
    <row r="115" spans="1:9" x14ac:dyDescent="0.3">
      <c r="A115" s="19" t="s">
        <v>398</v>
      </c>
      <c r="B115" s="25">
        <v>14093652</v>
      </c>
      <c r="C115" s="25">
        <v>5668871</v>
      </c>
      <c r="D115" s="25">
        <v>8424781</v>
      </c>
      <c r="E115" s="25">
        <v>0</v>
      </c>
      <c r="F115" s="25">
        <v>8424781</v>
      </c>
      <c r="G115" s="25">
        <v>0</v>
      </c>
      <c r="H115" s="25">
        <v>0</v>
      </c>
      <c r="I115" s="25">
        <v>0</v>
      </c>
    </row>
    <row r="116" spans="1:9" x14ac:dyDescent="0.3">
      <c r="A116" s="19" t="s">
        <v>399</v>
      </c>
      <c r="B116" s="25">
        <v>12551887</v>
      </c>
      <c r="C116" s="25">
        <v>11882319</v>
      </c>
      <c r="D116" s="25">
        <v>669568</v>
      </c>
      <c r="E116" s="25">
        <v>0</v>
      </c>
      <c r="F116" s="25">
        <v>669568</v>
      </c>
      <c r="G116" s="25">
        <v>0</v>
      </c>
      <c r="H116" s="25">
        <v>0</v>
      </c>
      <c r="I116" s="25">
        <v>0</v>
      </c>
    </row>
    <row r="117" spans="1:9" x14ac:dyDescent="0.3">
      <c r="A117" s="19" t="s">
        <v>400</v>
      </c>
      <c r="B117" s="25">
        <v>12996113</v>
      </c>
      <c r="C117" s="25">
        <v>12258113</v>
      </c>
      <c r="D117" s="25">
        <v>738000</v>
      </c>
      <c r="E117" s="25">
        <v>0</v>
      </c>
      <c r="F117" s="25">
        <v>738000</v>
      </c>
      <c r="G117" s="25">
        <v>0</v>
      </c>
      <c r="H117" s="25">
        <v>0</v>
      </c>
      <c r="I117" s="25">
        <v>0</v>
      </c>
    </row>
    <row r="118" spans="1:9" x14ac:dyDescent="0.3">
      <c r="A118" s="19" t="s">
        <v>401</v>
      </c>
      <c r="B118" s="25">
        <v>46138478</v>
      </c>
      <c r="C118" s="25">
        <v>27912390</v>
      </c>
      <c r="D118" s="25">
        <v>18226088</v>
      </c>
      <c r="E118" s="25">
        <v>0</v>
      </c>
      <c r="F118" s="25">
        <v>18226088</v>
      </c>
      <c r="G118" s="25">
        <v>0</v>
      </c>
      <c r="H118" s="25">
        <v>0</v>
      </c>
      <c r="I118" s="25">
        <v>0</v>
      </c>
    </row>
    <row r="119" spans="1:9" x14ac:dyDescent="0.3">
      <c r="A119" s="19" t="s">
        <v>402</v>
      </c>
      <c r="B119" s="25">
        <v>15682326</v>
      </c>
      <c r="C119" s="25">
        <v>13638350</v>
      </c>
      <c r="D119" s="25">
        <v>2043976</v>
      </c>
      <c r="E119" s="25">
        <v>0</v>
      </c>
      <c r="F119" s="25">
        <v>2043976</v>
      </c>
      <c r="G119" s="25">
        <v>0</v>
      </c>
      <c r="H119" s="25">
        <v>0</v>
      </c>
      <c r="I119" s="25">
        <v>0</v>
      </c>
    </row>
    <row r="120" spans="1:9" x14ac:dyDescent="0.3">
      <c r="A120" s="19" t="s">
        <v>403</v>
      </c>
      <c r="B120" s="25">
        <v>4363925</v>
      </c>
      <c r="C120" s="25">
        <v>3667885</v>
      </c>
      <c r="D120" s="25">
        <v>696040</v>
      </c>
      <c r="E120" s="25">
        <v>0</v>
      </c>
      <c r="F120" s="25">
        <v>696040</v>
      </c>
      <c r="G120" s="25">
        <v>0</v>
      </c>
      <c r="H120" s="25">
        <v>0</v>
      </c>
      <c r="I120" s="25">
        <v>0</v>
      </c>
    </row>
    <row r="121" spans="1:9" x14ac:dyDescent="0.3">
      <c r="A121" s="19" t="s">
        <v>404</v>
      </c>
      <c r="B121" s="25">
        <v>2152232</v>
      </c>
      <c r="C121" s="25">
        <v>1568974</v>
      </c>
      <c r="D121" s="25">
        <v>583258</v>
      </c>
      <c r="E121" s="25">
        <v>0</v>
      </c>
      <c r="F121" s="25">
        <v>583258</v>
      </c>
      <c r="G121" s="25">
        <v>0</v>
      </c>
      <c r="H121" s="25">
        <v>0</v>
      </c>
      <c r="I121" s="25">
        <v>0</v>
      </c>
    </row>
    <row r="122" spans="1:9" x14ac:dyDescent="0.3">
      <c r="A122" s="19" t="s">
        <v>405</v>
      </c>
      <c r="B122" s="25">
        <v>3272278</v>
      </c>
      <c r="C122" s="25">
        <v>3223083</v>
      </c>
      <c r="D122" s="25">
        <v>49195</v>
      </c>
      <c r="E122" s="25">
        <v>0</v>
      </c>
      <c r="F122" s="25">
        <v>49195</v>
      </c>
      <c r="G122" s="25">
        <v>0</v>
      </c>
      <c r="H122" s="25">
        <v>0</v>
      </c>
      <c r="I122" s="25">
        <v>0</v>
      </c>
    </row>
    <row r="123" spans="1:9" x14ac:dyDescent="0.3">
      <c r="A123" s="19" t="s">
        <v>406</v>
      </c>
      <c r="B123" s="25">
        <v>20963666</v>
      </c>
      <c r="C123" s="25">
        <v>20157278</v>
      </c>
      <c r="D123" s="25">
        <v>806388</v>
      </c>
      <c r="E123" s="25">
        <v>0</v>
      </c>
      <c r="F123" s="25">
        <v>806388</v>
      </c>
      <c r="G123" s="25">
        <v>0</v>
      </c>
      <c r="H123" s="25">
        <v>0</v>
      </c>
      <c r="I123" s="25">
        <v>0</v>
      </c>
    </row>
    <row r="124" spans="1:9" x14ac:dyDescent="0.3">
      <c r="A124" s="19" t="s">
        <v>407</v>
      </c>
      <c r="B124" s="25">
        <v>19522830</v>
      </c>
      <c r="C124" s="25">
        <v>17420071</v>
      </c>
      <c r="D124" s="25">
        <v>2102759</v>
      </c>
      <c r="E124" s="25">
        <v>0</v>
      </c>
      <c r="F124" s="25">
        <v>2102759</v>
      </c>
      <c r="G124" s="25">
        <v>0</v>
      </c>
      <c r="H124" s="25">
        <v>0</v>
      </c>
      <c r="I124" s="25">
        <v>0</v>
      </c>
    </row>
    <row r="125" spans="1:9" x14ac:dyDescent="0.3">
      <c r="A125" s="19" t="s">
        <v>408</v>
      </c>
      <c r="B125" s="25">
        <v>7779676</v>
      </c>
      <c r="C125" s="25">
        <v>5823836</v>
      </c>
      <c r="D125" s="25">
        <v>1955840</v>
      </c>
      <c r="E125" s="25">
        <v>0</v>
      </c>
      <c r="F125" s="25">
        <v>1955840</v>
      </c>
      <c r="G125" s="25">
        <v>0</v>
      </c>
      <c r="H125" s="25">
        <v>0</v>
      </c>
      <c r="I125" s="25">
        <v>0</v>
      </c>
    </row>
    <row r="126" spans="1:9" x14ac:dyDescent="0.3">
      <c r="A126" s="19" t="s">
        <v>409</v>
      </c>
      <c r="B126" s="25">
        <v>39338791</v>
      </c>
      <c r="C126" s="25">
        <v>24139579</v>
      </c>
      <c r="D126" s="25">
        <v>15199212</v>
      </c>
      <c r="E126" s="25">
        <v>0</v>
      </c>
      <c r="F126" s="25">
        <v>15199212</v>
      </c>
      <c r="G126" s="25">
        <v>0</v>
      </c>
      <c r="H126" s="25">
        <v>0</v>
      </c>
      <c r="I126" s="25">
        <v>0</v>
      </c>
    </row>
    <row r="127" spans="1:9" x14ac:dyDescent="0.3">
      <c r="A127" s="19" t="s">
        <v>410</v>
      </c>
      <c r="B127" s="25">
        <v>6508097</v>
      </c>
      <c r="C127" s="25">
        <v>4995290</v>
      </c>
      <c r="D127" s="25">
        <v>1512807</v>
      </c>
      <c r="E127" s="25">
        <v>0</v>
      </c>
      <c r="F127" s="25">
        <v>1512807</v>
      </c>
      <c r="G127" s="25">
        <v>0</v>
      </c>
      <c r="H127" s="25">
        <v>0</v>
      </c>
      <c r="I127" s="25">
        <v>0</v>
      </c>
    </row>
    <row r="128" spans="1:9" x14ac:dyDescent="0.3">
      <c r="A128" s="19" t="s">
        <v>411</v>
      </c>
      <c r="B128" s="25">
        <v>42277306</v>
      </c>
      <c r="C128" s="25">
        <v>38655161</v>
      </c>
      <c r="D128" s="25">
        <v>3622145</v>
      </c>
      <c r="E128" s="25">
        <v>0</v>
      </c>
      <c r="F128" s="25">
        <v>3622145</v>
      </c>
      <c r="G128" s="25">
        <v>0</v>
      </c>
      <c r="H128" s="25">
        <v>0</v>
      </c>
      <c r="I128" s="25">
        <v>0</v>
      </c>
    </row>
    <row r="129" spans="1:9" x14ac:dyDescent="0.3">
      <c r="A129" s="19" t="s">
        <v>412</v>
      </c>
      <c r="B129" s="25">
        <v>1622437</v>
      </c>
      <c r="C129" s="25">
        <v>1219837</v>
      </c>
      <c r="D129" s="25">
        <v>402600</v>
      </c>
      <c r="E129" s="25">
        <v>0</v>
      </c>
      <c r="F129" s="25">
        <v>402600</v>
      </c>
      <c r="G129" s="25">
        <v>0</v>
      </c>
      <c r="H129" s="25">
        <v>0</v>
      </c>
      <c r="I129" s="25">
        <v>0</v>
      </c>
    </row>
    <row r="130" spans="1:9" x14ac:dyDescent="0.3">
      <c r="A130" s="19" t="s">
        <v>413</v>
      </c>
      <c r="B130" s="25">
        <v>93559703</v>
      </c>
      <c r="C130" s="25">
        <v>81176921</v>
      </c>
      <c r="D130" s="25">
        <v>12382782</v>
      </c>
      <c r="E130" s="25">
        <v>0</v>
      </c>
      <c r="F130" s="25">
        <v>12382782</v>
      </c>
      <c r="G130" s="25">
        <v>0</v>
      </c>
      <c r="H130" s="25">
        <v>0</v>
      </c>
      <c r="I130" s="25">
        <v>0</v>
      </c>
    </row>
    <row r="131" spans="1:9" x14ac:dyDescent="0.3">
      <c r="A131" s="19" t="s">
        <v>414</v>
      </c>
      <c r="B131" s="25">
        <v>118838431</v>
      </c>
      <c r="C131" s="25">
        <v>116169162</v>
      </c>
      <c r="D131" s="25">
        <v>2669269</v>
      </c>
      <c r="E131" s="25">
        <v>0</v>
      </c>
      <c r="F131" s="25">
        <v>2669269</v>
      </c>
      <c r="G131" s="25">
        <v>0</v>
      </c>
      <c r="H131" s="25">
        <v>0</v>
      </c>
      <c r="I131" s="25">
        <v>0</v>
      </c>
    </row>
    <row r="132" spans="1:9" x14ac:dyDescent="0.3">
      <c r="A132" s="19" t="s">
        <v>415</v>
      </c>
      <c r="B132" s="25">
        <v>2963785</v>
      </c>
      <c r="C132" s="25">
        <v>2296360</v>
      </c>
      <c r="D132" s="25">
        <v>667425</v>
      </c>
      <c r="E132" s="25">
        <v>0</v>
      </c>
      <c r="F132" s="25">
        <v>667425</v>
      </c>
      <c r="G132" s="25">
        <v>0</v>
      </c>
      <c r="H132" s="25">
        <v>0</v>
      </c>
      <c r="I132" s="25">
        <v>0</v>
      </c>
    </row>
    <row r="133" spans="1:9" x14ac:dyDescent="0.3">
      <c r="A133" s="19" t="s">
        <v>416</v>
      </c>
      <c r="B133" s="25">
        <v>18259268</v>
      </c>
      <c r="C133" s="25">
        <v>13337406</v>
      </c>
      <c r="D133" s="25">
        <v>4921862</v>
      </c>
      <c r="E133" s="25">
        <v>0</v>
      </c>
      <c r="F133" s="25">
        <v>4921862</v>
      </c>
      <c r="G133" s="25">
        <v>0</v>
      </c>
      <c r="H133" s="25">
        <v>0</v>
      </c>
      <c r="I133" s="25">
        <v>0</v>
      </c>
    </row>
    <row r="134" spans="1:9" x14ac:dyDescent="0.3">
      <c r="A134" s="19" t="s">
        <v>417</v>
      </c>
      <c r="B134" s="25">
        <v>19898327</v>
      </c>
      <c r="C134" s="25">
        <v>19381996</v>
      </c>
      <c r="D134" s="25">
        <v>516331</v>
      </c>
      <c r="E134" s="25">
        <v>0</v>
      </c>
      <c r="F134" s="25">
        <v>516331</v>
      </c>
      <c r="G134" s="25">
        <v>0</v>
      </c>
      <c r="H134" s="25">
        <v>0</v>
      </c>
      <c r="I134" s="25">
        <v>0</v>
      </c>
    </row>
    <row r="135" spans="1:9" x14ac:dyDescent="0.3">
      <c r="A135" s="19" t="s">
        <v>418</v>
      </c>
      <c r="B135" s="25">
        <v>2335554</v>
      </c>
      <c r="C135" s="25">
        <v>2116533</v>
      </c>
      <c r="D135" s="25">
        <v>219021</v>
      </c>
      <c r="E135" s="25">
        <v>0</v>
      </c>
      <c r="F135" s="25">
        <v>219021</v>
      </c>
      <c r="G135" s="25">
        <v>0</v>
      </c>
      <c r="H135" s="25">
        <v>0</v>
      </c>
      <c r="I135" s="25">
        <v>0</v>
      </c>
    </row>
    <row r="136" spans="1:9" x14ac:dyDescent="0.3">
      <c r="A136" s="19" t="s">
        <v>419</v>
      </c>
      <c r="B136" s="25">
        <v>18882992</v>
      </c>
      <c r="C136" s="25">
        <v>14348616</v>
      </c>
      <c r="D136" s="25">
        <v>4534376</v>
      </c>
      <c r="E136" s="25">
        <v>0</v>
      </c>
      <c r="F136" s="25">
        <v>4534376</v>
      </c>
      <c r="G136" s="25">
        <v>0</v>
      </c>
      <c r="H136" s="25">
        <v>0</v>
      </c>
      <c r="I136" s="25">
        <v>0</v>
      </c>
    </row>
    <row r="137" spans="1:9" x14ac:dyDescent="0.3">
      <c r="A137" s="19" t="s">
        <v>420</v>
      </c>
      <c r="B137" s="25">
        <v>13713146</v>
      </c>
      <c r="C137" s="25">
        <v>10876100</v>
      </c>
      <c r="D137" s="25">
        <v>2837046</v>
      </c>
      <c r="E137" s="25">
        <v>0</v>
      </c>
      <c r="F137" s="25">
        <v>2837046</v>
      </c>
      <c r="G137" s="25">
        <v>0</v>
      </c>
      <c r="H137" s="25">
        <v>0</v>
      </c>
      <c r="I137" s="25">
        <v>0</v>
      </c>
    </row>
    <row r="138" spans="1:9" x14ac:dyDescent="0.3">
      <c r="A138" s="19" t="s">
        <v>421</v>
      </c>
      <c r="B138" s="25">
        <v>759323</v>
      </c>
      <c r="C138" s="25">
        <v>742700</v>
      </c>
      <c r="D138" s="25">
        <v>16623</v>
      </c>
      <c r="E138" s="25">
        <v>0</v>
      </c>
      <c r="F138" s="25">
        <v>16623</v>
      </c>
      <c r="G138" s="25">
        <v>0</v>
      </c>
      <c r="H138" s="25">
        <v>0</v>
      </c>
      <c r="I138" s="25">
        <v>0</v>
      </c>
    </row>
    <row r="139" spans="1:9" x14ac:dyDescent="0.3">
      <c r="A139" s="19" t="s">
        <v>422</v>
      </c>
      <c r="B139" s="25">
        <v>804899</v>
      </c>
      <c r="C139" s="25">
        <v>782000</v>
      </c>
      <c r="D139" s="25">
        <v>22899</v>
      </c>
      <c r="E139" s="25">
        <v>0</v>
      </c>
      <c r="F139" s="25">
        <v>22899</v>
      </c>
      <c r="G139" s="25">
        <v>0</v>
      </c>
      <c r="H139" s="25">
        <v>0</v>
      </c>
      <c r="I139" s="25">
        <v>0</v>
      </c>
    </row>
    <row r="140" spans="1:9" x14ac:dyDescent="0.3">
      <c r="A140" s="19" t="s">
        <v>423</v>
      </c>
      <c r="B140" s="25">
        <v>8682069</v>
      </c>
      <c r="C140" s="25">
        <v>5524539</v>
      </c>
      <c r="D140" s="25">
        <v>3157530</v>
      </c>
      <c r="E140" s="25">
        <v>0</v>
      </c>
      <c r="F140" s="25">
        <v>3157530</v>
      </c>
      <c r="G140" s="25">
        <v>0</v>
      </c>
      <c r="H140" s="25">
        <v>0</v>
      </c>
      <c r="I140" s="25">
        <v>0</v>
      </c>
    </row>
    <row r="141" spans="1:9" x14ac:dyDescent="0.3">
      <c r="A141" s="19" t="s">
        <v>424</v>
      </c>
      <c r="B141" s="25">
        <v>5836718</v>
      </c>
      <c r="C141" s="25">
        <v>3703745</v>
      </c>
      <c r="D141" s="25">
        <v>2132973</v>
      </c>
      <c r="E141" s="25">
        <v>0</v>
      </c>
      <c r="F141" s="25">
        <v>2132973</v>
      </c>
      <c r="G141" s="25">
        <v>0</v>
      </c>
      <c r="H141" s="25">
        <v>0</v>
      </c>
      <c r="I141" s="25">
        <v>0</v>
      </c>
    </row>
    <row r="142" spans="1:9" x14ac:dyDescent="0.3">
      <c r="A142" s="19" t="s">
        <v>425</v>
      </c>
      <c r="B142" s="25">
        <v>2619502</v>
      </c>
      <c r="C142" s="25">
        <v>1336039</v>
      </c>
      <c r="D142" s="25">
        <v>1283463</v>
      </c>
      <c r="E142" s="25">
        <v>0</v>
      </c>
      <c r="F142" s="25">
        <v>1283463</v>
      </c>
      <c r="G142" s="25">
        <v>0</v>
      </c>
      <c r="H142" s="25">
        <v>0</v>
      </c>
      <c r="I142" s="25">
        <v>0</v>
      </c>
    </row>
    <row r="143" spans="1:9" x14ac:dyDescent="0.3">
      <c r="A143" s="19" t="s">
        <v>426</v>
      </c>
      <c r="B143" s="25">
        <v>3338882</v>
      </c>
      <c r="C143" s="25">
        <v>3179639</v>
      </c>
      <c r="D143" s="25">
        <v>159243</v>
      </c>
      <c r="E143" s="25">
        <v>0</v>
      </c>
      <c r="F143" s="25">
        <v>159243</v>
      </c>
      <c r="G143" s="25">
        <v>0</v>
      </c>
      <c r="H143" s="25">
        <v>0</v>
      </c>
      <c r="I143" s="25">
        <v>0</v>
      </c>
    </row>
    <row r="144" spans="1:9" x14ac:dyDescent="0.3">
      <c r="A144" s="19" t="s">
        <v>427</v>
      </c>
      <c r="B144" s="25">
        <v>6685224</v>
      </c>
      <c r="C144" s="25">
        <v>4796908</v>
      </c>
      <c r="D144" s="25">
        <v>1888316</v>
      </c>
      <c r="E144" s="25">
        <v>0</v>
      </c>
      <c r="F144" s="25">
        <v>1888316</v>
      </c>
      <c r="G144" s="25">
        <v>0</v>
      </c>
      <c r="H144" s="25">
        <v>0</v>
      </c>
      <c r="I144" s="25">
        <v>0</v>
      </c>
    </row>
    <row r="145" spans="1:9" x14ac:dyDescent="0.3">
      <c r="A145" s="19" t="s">
        <v>428</v>
      </c>
      <c r="B145" s="25">
        <v>8765621</v>
      </c>
      <c r="C145" s="25">
        <v>5590862</v>
      </c>
      <c r="D145" s="25">
        <v>3174759</v>
      </c>
      <c r="E145" s="25">
        <v>0</v>
      </c>
      <c r="F145" s="25">
        <v>3174759</v>
      </c>
      <c r="G145" s="25">
        <v>0</v>
      </c>
      <c r="H145" s="25">
        <v>0</v>
      </c>
      <c r="I145" s="25">
        <v>0</v>
      </c>
    </row>
    <row r="146" spans="1:9" x14ac:dyDescent="0.3">
      <c r="A146" s="19" t="s">
        <v>429</v>
      </c>
      <c r="B146" s="25">
        <v>2275672</v>
      </c>
      <c r="C146" s="25">
        <v>2267701</v>
      </c>
      <c r="D146" s="25">
        <v>7971</v>
      </c>
      <c r="E146" s="25">
        <v>0</v>
      </c>
      <c r="F146" s="25">
        <v>7971</v>
      </c>
      <c r="G146" s="25">
        <v>0</v>
      </c>
      <c r="H146" s="25">
        <v>0</v>
      </c>
      <c r="I146" s="25">
        <v>0</v>
      </c>
    </row>
    <row r="147" spans="1:9" x14ac:dyDescent="0.3">
      <c r="A147" s="19" t="s">
        <v>430</v>
      </c>
      <c r="B147" s="25">
        <v>6348843</v>
      </c>
      <c r="C147" s="25">
        <v>6179861</v>
      </c>
      <c r="D147" s="25">
        <v>168982</v>
      </c>
      <c r="E147" s="25">
        <v>0</v>
      </c>
      <c r="F147" s="25">
        <v>168982</v>
      </c>
      <c r="G147" s="25">
        <v>0</v>
      </c>
      <c r="H147" s="25">
        <v>0</v>
      </c>
      <c r="I147" s="25">
        <v>0</v>
      </c>
    </row>
    <row r="148" spans="1:9" x14ac:dyDescent="0.3">
      <c r="A148" s="19" t="s">
        <v>431</v>
      </c>
      <c r="B148" s="25">
        <v>14085597</v>
      </c>
      <c r="C148" s="25">
        <v>11487332</v>
      </c>
      <c r="D148" s="25">
        <v>2598265</v>
      </c>
      <c r="E148" s="25">
        <v>0</v>
      </c>
      <c r="F148" s="25">
        <v>2598265</v>
      </c>
      <c r="G148" s="25">
        <v>0</v>
      </c>
      <c r="H148" s="25">
        <v>0</v>
      </c>
      <c r="I148" s="25">
        <v>0</v>
      </c>
    </row>
    <row r="149" spans="1:9" x14ac:dyDescent="0.3">
      <c r="A149" s="19" t="s">
        <v>432</v>
      </c>
      <c r="B149" s="25">
        <v>2422233</v>
      </c>
      <c r="C149" s="25">
        <v>2346800</v>
      </c>
      <c r="D149" s="25">
        <v>75433</v>
      </c>
      <c r="E149" s="25">
        <v>0</v>
      </c>
      <c r="F149" s="25">
        <v>75433</v>
      </c>
      <c r="G149" s="25">
        <v>0</v>
      </c>
      <c r="H149" s="25">
        <v>0</v>
      </c>
      <c r="I149" s="25">
        <v>0</v>
      </c>
    </row>
    <row r="150" spans="1:9" x14ac:dyDescent="0.3">
      <c r="A150" s="19" t="s">
        <v>433</v>
      </c>
      <c r="B150" s="25">
        <v>9488387</v>
      </c>
      <c r="C150" s="25">
        <v>5075441</v>
      </c>
      <c r="D150" s="25">
        <v>4412946</v>
      </c>
      <c r="E150" s="25">
        <v>0</v>
      </c>
      <c r="F150" s="25">
        <v>4412946</v>
      </c>
      <c r="G150" s="25">
        <v>0</v>
      </c>
      <c r="H150" s="25">
        <v>0</v>
      </c>
      <c r="I150" s="25">
        <v>0</v>
      </c>
    </row>
    <row r="151" spans="1:9" x14ac:dyDescent="0.3">
      <c r="A151" s="19" t="s">
        <v>434</v>
      </c>
      <c r="B151" s="25">
        <v>14077400</v>
      </c>
      <c r="C151" s="25">
        <v>13438315</v>
      </c>
      <c r="D151" s="25">
        <v>639085</v>
      </c>
      <c r="E151" s="25">
        <v>0</v>
      </c>
      <c r="F151" s="25">
        <v>639085</v>
      </c>
      <c r="G151" s="25">
        <v>0</v>
      </c>
      <c r="H151" s="25">
        <v>0</v>
      </c>
      <c r="I151" s="25">
        <v>0</v>
      </c>
    </row>
    <row r="152" spans="1:9" x14ac:dyDescent="0.3">
      <c r="A152" s="19" t="s">
        <v>435</v>
      </c>
      <c r="B152" s="25">
        <v>23344304</v>
      </c>
      <c r="C152" s="25">
        <v>22953778</v>
      </c>
      <c r="D152" s="25">
        <v>390526</v>
      </c>
      <c r="E152" s="25">
        <v>0</v>
      </c>
      <c r="F152" s="25">
        <v>390526</v>
      </c>
      <c r="G152" s="25">
        <v>0</v>
      </c>
      <c r="H152" s="25">
        <v>0</v>
      </c>
      <c r="I152" s="25">
        <v>0</v>
      </c>
    </row>
    <row r="153" spans="1:9" x14ac:dyDescent="0.3">
      <c r="A153" s="19" t="s">
        <v>436</v>
      </c>
      <c r="B153" s="25">
        <v>97236452</v>
      </c>
      <c r="C153" s="25">
        <v>72508784</v>
      </c>
      <c r="D153" s="25">
        <v>24727668</v>
      </c>
      <c r="E153" s="25">
        <v>0</v>
      </c>
      <c r="F153" s="25">
        <v>24727668</v>
      </c>
      <c r="G153" s="25">
        <v>0</v>
      </c>
      <c r="H153" s="25">
        <v>0</v>
      </c>
      <c r="I153" s="25">
        <v>0</v>
      </c>
    </row>
    <row r="154" spans="1:9" x14ac:dyDescent="0.3">
      <c r="A154" s="19" t="s">
        <v>437</v>
      </c>
      <c r="B154" s="25">
        <v>2476501</v>
      </c>
      <c r="C154" s="25">
        <v>1480333</v>
      </c>
      <c r="D154" s="25">
        <v>996168</v>
      </c>
      <c r="E154" s="25">
        <v>0</v>
      </c>
      <c r="F154" s="25">
        <v>996168</v>
      </c>
      <c r="G154" s="25">
        <v>0</v>
      </c>
      <c r="H154" s="25">
        <v>0</v>
      </c>
      <c r="I154" s="25">
        <v>0</v>
      </c>
    </row>
    <row r="155" spans="1:9" x14ac:dyDescent="0.3">
      <c r="A155" s="19" t="s">
        <v>438</v>
      </c>
      <c r="B155" s="25">
        <v>12600435</v>
      </c>
      <c r="C155" s="25">
        <v>6519744</v>
      </c>
      <c r="D155" s="25">
        <v>6080691</v>
      </c>
      <c r="E155" s="25">
        <v>0</v>
      </c>
      <c r="F155" s="25">
        <v>6080691</v>
      </c>
      <c r="G155" s="25">
        <v>0</v>
      </c>
      <c r="H155" s="25">
        <v>0</v>
      </c>
      <c r="I155" s="25">
        <v>0</v>
      </c>
    </row>
    <row r="156" spans="1:9" x14ac:dyDescent="0.3">
      <c r="A156" s="19" t="s">
        <v>439</v>
      </c>
      <c r="B156" s="25">
        <v>6626552</v>
      </c>
      <c r="C156" s="25">
        <v>4190200</v>
      </c>
      <c r="D156" s="25">
        <v>2436352</v>
      </c>
      <c r="E156" s="25">
        <v>0</v>
      </c>
      <c r="F156" s="25">
        <v>2436352</v>
      </c>
      <c r="G156" s="25">
        <v>0</v>
      </c>
      <c r="H156" s="25">
        <v>0</v>
      </c>
      <c r="I156" s="25">
        <v>0</v>
      </c>
    </row>
    <row r="157" spans="1:9" x14ac:dyDescent="0.3">
      <c r="A157" s="19" t="s">
        <v>440</v>
      </c>
      <c r="B157" s="25">
        <v>14773541</v>
      </c>
      <c r="C157" s="25">
        <v>14430912</v>
      </c>
      <c r="D157" s="25">
        <v>342629</v>
      </c>
      <c r="E157" s="25">
        <v>0</v>
      </c>
      <c r="F157" s="25">
        <v>342629</v>
      </c>
      <c r="G157" s="25">
        <v>0</v>
      </c>
      <c r="H157" s="25">
        <v>0</v>
      </c>
      <c r="I157" s="25">
        <v>0</v>
      </c>
    </row>
    <row r="158" spans="1:9" x14ac:dyDescent="0.3">
      <c r="A158" s="19" t="s">
        <v>441</v>
      </c>
      <c r="B158" s="25">
        <v>689813</v>
      </c>
      <c r="C158" s="25">
        <v>32821</v>
      </c>
      <c r="D158" s="25">
        <v>656992</v>
      </c>
      <c r="E158" s="25">
        <v>0</v>
      </c>
      <c r="F158" s="25">
        <v>656992</v>
      </c>
      <c r="G158" s="25">
        <v>0</v>
      </c>
      <c r="H158" s="25">
        <v>0</v>
      </c>
      <c r="I158" s="25">
        <v>0</v>
      </c>
    </row>
    <row r="159" spans="1:9" x14ac:dyDescent="0.3">
      <c r="A159" s="19" t="s">
        <v>442</v>
      </c>
      <c r="B159" s="25">
        <v>6133327</v>
      </c>
      <c r="C159" s="25">
        <v>5731030</v>
      </c>
      <c r="D159" s="25">
        <v>402297</v>
      </c>
      <c r="E159" s="25">
        <v>0</v>
      </c>
      <c r="F159" s="25">
        <v>402297</v>
      </c>
      <c r="G159" s="25">
        <v>0</v>
      </c>
      <c r="H159" s="25">
        <v>0</v>
      </c>
      <c r="I159" s="25">
        <v>0</v>
      </c>
    </row>
    <row r="160" spans="1:9" x14ac:dyDescent="0.3">
      <c r="A160" s="19" t="s">
        <v>443</v>
      </c>
      <c r="B160" s="25">
        <v>9131807</v>
      </c>
      <c r="C160" s="25">
        <v>3241028</v>
      </c>
      <c r="D160" s="25">
        <v>5890779</v>
      </c>
      <c r="E160" s="25">
        <v>0</v>
      </c>
      <c r="F160" s="25">
        <v>5890779</v>
      </c>
      <c r="G160" s="25">
        <v>0</v>
      </c>
      <c r="H160" s="25">
        <v>0</v>
      </c>
      <c r="I160" s="25">
        <v>0</v>
      </c>
    </row>
    <row r="161" spans="1:9" x14ac:dyDescent="0.3">
      <c r="A161" s="19" t="s">
        <v>444</v>
      </c>
      <c r="B161" s="25">
        <v>1138752</v>
      </c>
      <c r="C161" s="25">
        <v>478690</v>
      </c>
      <c r="D161" s="25">
        <v>660062</v>
      </c>
      <c r="E161" s="25">
        <v>0</v>
      </c>
      <c r="F161" s="25">
        <v>660062</v>
      </c>
      <c r="G161" s="25">
        <v>0</v>
      </c>
      <c r="H161" s="25">
        <v>0</v>
      </c>
      <c r="I161" s="25">
        <v>0</v>
      </c>
    </row>
    <row r="162" spans="1:9" x14ac:dyDescent="0.3">
      <c r="A162" s="19" t="s">
        <v>445</v>
      </c>
      <c r="B162" s="25">
        <v>375574</v>
      </c>
      <c r="C162" s="25">
        <v>343902</v>
      </c>
      <c r="D162" s="25">
        <v>31672</v>
      </c>
      <c r="E162" s="25">
        <v>0</v>
      </c>
      <c r="F162" s="25">
        <v>31672</v>
      </c>
      <c r="G162" s="25">
        <v>0</v>
      </c>
      <c r="H162" s="25">
        <v>0</v>
      </c>
      <c r="I162" s="25">
        <v>0</v>
      </c>
    </row>
    <row r="163" spans="1:9" x14ac:dyDescent="0.3">
      <c r="A163" s="19" t="s">
        <v>446</v>
      </c>
      <c r="B163" s="25">
        <v>6361894</v>
      </c>
      <c r="C163" s="25">
        <v>5650640</v>
      </c>
      <c r="D163" s="25">
        <v>711254</v>
      </c>
      <c r="E163" s="25">
        <v>0</v>
      </c>
      <c r="F163" s="25">
        <v>711254</v>
      </c>
      <c r="G163" s="25">
        <v>0</v>
      </c>
      <c r="H163" s="25">
        <v>0</v>
      </c>
      <c r="I163" s="25">
        <v>0</v>
      </c>
    </row>
    <row r="164" spans="1:9" x14ac:dyDescent="0.3">
      <c r="A164" s="19" t="s">
        <v>447</v>
      </c>
      <c r="B164" s="25">
        <v>7540514</v>
      </c>
      <c r="C164" s="25">
        <v>6193131</v>
      </c>
      <c r="D164" s="25">
        <v>1347383</v>
      </c>
      <c r="E164" s="25">
        <v>0</v>
      </c>
      <c r="F164" s="25">
        <v>1347383</v>
      </c>
      <c r="G164" s="25">
        <v>0</v>
      </c>
      <c r="H164" s="25">
        <v>0</v>
      </c>
      <c r="I164" s="25">
        <v>0</v>
      </c>
    </row>
    <row r="165" spans="1:9" x14ac:dyDescent="0.3">
      <c r="A165" s="19" t="s">
        <v>448</v>
      </c>
      <c r="B165" s="25">
        <v>29384314</v>
      </c>
      <c r="C165" s="25">
        <v>28875277</v>
      </c>
      <c r="D165" s="25">
        <v>509037</v>
      </c>
      <c r="E165" s="25">
        <v>0</v>
      </c>
      <c r="F165" s="25">
        <v>509037</v>
      </c>
      <c r="G165" s="25">
        <v>0</v>
      </c>
      <c r="H165" s="25">
        <v>0</v>
      </c>
      <c r="I165" s="25">
        <v>0</v>
      </c>
    </row>
    <row r="166" spans="1:9" x14ac:dyDescent="0.3">
      <c r="A166" s="19" t="s">
        <v>449</v>
      </c>
      <c r="B166" s="25">
        <v>1081261</v>
      </c>
      <c r="C166" s="25">
        <v>868272</v>
      </c>
      <c r="D166" s="25">
        <v>212989</v>
      </c>
      <c r="E166" s="25">
        <v>0</v>
      </c>
      <c r="F166" s="25">
        <v>212989</v>
      </c>
      <c r="G166" s="25">
        <v>0</v>
      </c>
      <c r="H166" s="25">
        <v>0</v>
      </c>
      <c r="I166" s="25">
        <v>0</v>
      </c>
    </row>
    <row r="167" spans="1:9" x14ac:dyDescent="0.3">
      <c r="A167" s="19" t="s">
        <v>450</v>
      </c>
      <c r="B167" s="25">
        <v>14413276</v>
      </c>
      <c r="C167" s="25">
        <v>10981348</v>
      </c>
      <c r="D167" s="25">
        <v>3431928</v>
      </c>
      <c r="E167" s="25">
        <v>0</v>
      </c>
      <c r="F167" s="25">
        <v>3431928</v>
      </c>
      <c r="G167" s="25">
        <v>0</v>
      </c>
      <c r="H167" s="25">
        <v>0</v>
      </c>
      <c r="I167" s="25">
        <v>0</v>
      </c>
    </row>
    <row r="168" spans="1:9" x14ac:dyDescent="0.3">
      <c r="A168" s="19" t="s">
        <v>451</v>
      </c>
      <c r="B168" s="25">
        <v>12368671</v>
      </c>
      <c r="C168" s="25">
        <v>10309099</v>
      </c>
      <c r="D168" s="25">
        <v>2059572</v>
      </c>
      <c r="E168" s="25">
        <v>0</v>
      </c>
      <c r="F168" s="25">
        <v>2059572</v>
      </c>
      <c r="G168" s="25">
        <v>0</v>
      </c>
      <c r="H168" s="25">
        <v>0</v>
      </c>
      <c r="I168" s="25">
        <v>0</v>
      </c>
    </row>
    <row r="169" spans="1:9" x14ac:dyDescent="0.3">
      <c r="A169" s="19" t="s">
        <v>452</v>
      </c>
      <c r="B169" s="25">
        <v>14990879</v>
      </c>
      <c r="C169" s="25">
        <v>10357645</v>
      </c>
      <c r="D169" s="25">
        <v>4633234</v>
      </c>
      <c r="E169" s="25">
        <v>0</v>
      </c>
      <c r="F169" s="25">
        <v>4633234</v>
      </c>
      <c r="G169" s="25">
        <v>0</v>
      </c>
      <c r="H169" s="25">
        <v>0</v>
      </c>
      <c r="I169" s="25">
        <v>0</v>
      </c>
    </row>
    <row r="170" spans="1:9" x14ac:dyDescent="0.3">
      <c r="A170" s="19" t="s">
        <v>453</v>
      </c>
      <c r="B170" s="25">
        <v>4686000</v>
      </c>
      <c r="C170" s="25">
        <v>3890968</v>
      </c>
      <c r="D170" s="25">
        <v>795032</v>
      </c>
      <c r="E170" s="25">
        <v>0</v>
      </c>
      <c r="F170" s="25">
        <v>795032</v>
      </c>
      <c r="G170" s="25">
        <v>0</v>
      </c>
      <c r="H170" s="25">
        <v>0</v>
      </c>
      <c r="I170" s="25">
        <v>0</v>
      </c>
    </row>
    <row r="171" spans="1:9" x14ac:dyDescent="0.3">
      <c r="A171" s="19" t="s">
        <v>454</v>
      </c>
      <c r="B171" s="25">
        <v>1199664</v>
      </c>
      <c r="C171" s="25">
        <v>1195136</v>
      </c>
      <c r="D171" s="25">
        <v>4528</v>
      </c>
      <c r="E171" s="25">
        <v>0</v>
      </c>
      <c r="F171" s="25">
        <v>4528</v>
      </c>
      <c r="G171" s="25">
        <v>0</v>
      </c>
      <c r="H171" s="25">
        <v>0</v>
      </c>
      <c r="I171" s="25">
        <v>0</v>
      </c>
    </row>
    <row r="172" spans="1:9" x14ac:dyDescent="0.3">
      <c r="A172" s="19" t="s">
        <v>455</v>
      </c>
      <c r="B172" s="25">
        <v>1294738</v>
      </c>
      <c r="C172" s="25">
        <v>1089886</v>
      </c>
      <c r="D172" s="25">
        <v>204852</v>
      </c>
      <c r="E172" s="25">
        <v>0</v>
      </c>
      <c r="F172" s="25">
        <v>204852</v>
      </c>
      <c r="G172" s="25">
        <v>0</v>
      </c>
      <c r="H172" s="25">
        <v>0</v>
      </c>
      <c r="I172" s="25">
        <v>0</v>
      </c>
    </row>
    <row r="173" spans="1:9" x14ac:dyDescent="0.3">
      <c r="A173" s="19" t="s">
        <v>456</v>
      </c>
      <c r="B173" s="25">
        <v>3986913</v>
      </c>
      <c r="C173" s="25">
        <v>3915411</v>
      </c>
      <c r="D173" s="25">
        <v>71502</v>
      </c>
      <c r="E173" s="25">
        <v>0</v>
      </c>
      <c r="F173" s="25">
        <v>71502</v>
      </c>
      <c r="G173" s="25">
        <v>0</v>
      </c>
      <c r="H173" s="25">
        <v>0</v>
      </c>
      <c r="I173" s="25">
        <v>0</v>
      </c>
    </row>
    <row r="174" spans="1:9" x14ac:dyDescent="0.3">
      <c r="A174" s="19" t="s">
        <v>457</v>
      </c>
      <c r="B174" s="25">
        <v>2648489</v>
      </c>
      <c r="C174" s="25">
        <v>2420787</v>
      </c>
      <c r="D174" s="25">
        <v>227702</v>
      </c>
      <c r="E174" s="25">
        <v>0</v>
      </c>
      <c r="F174" s="25">
        <v>227702</v>
      </c>
      <c r="G174" s="25">
        <v>0</v>
      </c>
      <c r="H174" s="25">
        <v>0</v>
      </c>
      <c r="I174" s="25">
        <v>0</v>
      </c>
    </row>
    <row r="175" spans="1:9" x14ac:dyDescent="0.3">
      <c r="A175" s="19" t="s">
        <v>458</v>
      </c>
      <c r="B175" s="25">
        <v>8956991</v>
      </c>
      <c r="C175" s="25">
        <v>5784801</v>
      </c>
      <c r="D175" s="25">
        <v>3172190</v>
      </c>
      <c r="E175" s="25">
        <v>0</v>
      </c>
      <c r="F175" s="25">
        <v>3172190</v>
      </c>
      <c r="G175" s="25">
        <v>0</v>
      </c>
      <c r="H175" s="25">
        <v>0</v>
      </c>
      <c r="I175" s="25">
        <v>0</v>
      </c>
    </row>
    <row r="176" spans="1:9" x14ac:dyDescent="0.3">
      <c r="A176" s="19" t="s">
        <v>459</v>
      </c>
      <c r="B176" s="25">
        <v>811541710</v>
      </c>
      <c r="C176" s="25">
        <v>566705640</v>
      </c>
      <c r="D176" s="25">
        <v>244836070</v>
      </c>
      <c r="E176" s="25">
        <v>0</v>
      </c>
      <c r="F176" s="25">
        <v>244836070</v>
      </c>
      <c r="G176" s="25">
        <v>0</v>
      </c>
      <c r="H176" s="25">
        <v>0</v>
      </c>
      <c r="I176" s="25">
        <v>0</v>
      </c>
    </row>
    <row r="177" spans="1:9" x14ac:dyDescent="0.3">
      <c r="A177" s="19" t="s">
        <v>460</v>
      </c>
      <c r="B177" s="25">
        <v>9425186</v>
      </c>
      <c r="C177" s="25">
        <v>8504252</v>
      </c>
      <c r="D177" s="25">
        <v>920934</v>
      </c>
      <c r="E177" s="25">
        <v>0</v>
      </c>
      <c r="F177" s="25">
        <v>920934</v>
      </c>
      <c r="G177" s="25">
        <v>0</v>
      </c>
      <c r="H177" s="25">
        <v>0</v>
      </c>
      <c r="I177" s="25">
        <v>0</v>
      </c>
    </row>
    <row r="178" spans="1:9" x14ac:dyDescent="0.3">
      <c r="A178" s="19" t="s">
        <v>461</v>
      </c>
      <c r="B178" s="25">
        <v>6308291</v>
      </c>
      <c r="C178" s="25">
        <v>2640927</v>
      </c>
      <c r="D178" s="25">
        <v>3667364</v>
      </c>
      <c r="E178" s="25">
        <v>0</v>
      </c>
      <c r="F178" s="25">
        <v>3667364</v>
      </c>
      <c r="G178" s="25">
        <v>0</v>
      </c>
      <c r="H178" s="25">
        <v>0</v>
      </c>
      <c r="I178" s="25">
        <v>0</v>
      </c>
    </row>
    <row r="179" spans="1:9" x14ac:dyDescent="0.3">
      <c r="A179" s="19" t="s">
        <v>462</v>
      </c>
      <c r="B179" s="25">
        <v>13481838</v>
      </c>
      <c r="C179" s="25">
        <v>2552141</v>
      </c>
      <c r="D179" s="25">
        <v>10929697</v>
      </c>
      <c r="E179" s="25">
        <v>0</v>
      </c>
      <c r="F179" s="25">
        <v>10929697</v>
      </c>
      <c r="G179" s="25">
        <v>0</v>
      </c>
      <c r="H179" s="25">
        <v>0</v>
      </c>
      <c r="I179" s="25">
        <v>0</v>
      </c>
    </row>
    <row r="180" spans="1:9" x14ac:dyDescent="0.3">
      <c r="A180" s="19" t="s">
        <v>463</v>
      </c>
      <c r="B180" s="25">
        <v>10067576</v>
      </c>
      <c r="C180" s="25">
        <v>6850530</v>
      </c>
      <c r="D180" s="25">
        <v>3217046</v>
      </c>
      <c r="E180" s="25">
        <v>0</v>
      </c>
      <c r="F180" s="25">
        <v>3217046</v>
      </c>
      <c r="G180" s="25">
        <v>0</v>
      </c>
      <c r="H180" s="25">
        <v>0</v>
      </c>
      <c r="I180" s="25">
        <v>0</v>
      </c>
    </row>
    <row r="181" spans="1:9" x14ac:dyDescent="0.3">
      <c r="A181" s="19" t="s">
        <v>464</v>
      </c>
      <c r="B181" s="25">
        <v>8464686</v>
      </c>
      <c r="C181" s="25">
        <v>6205992</v>
      </c>
      <c r="D181" s="25">
        <v>2258694</v>
      </c>
      <c r="E181" s="25">
        <v>0</v>
      </c>
      <c r="F181" s="25">
        <v>2258694</v>
      </c>
      <c r="G181" s="25">
        <v>0</v>
      </c>
      <c r="H181" s="25">
        <v>0</v>
      </c>
      <c r="I181" s="25">
        <v>0</v>
      </c>
    </row>
    <row r="182" spans="1:9" x14ac:dyDescent="0.3">
      <c r="A182" s="19" t="s">
        <v>465</v>
      </c>
      <c r="B182" s="25">
        <v>25488136</v>
      </c>
      <c r="C182" s="25">
        <v>21931908</v>
      </c>
      <c r="D182" s="25">
        <v>3556228</v>
      </c>
      <c r="E182" s="25">
        <v>0</v>
      </c>
      <c r="F182" s="25">
        <v>3556228</v>
      </c>
      <c r="G182" s="25">
        <v>0</v>
      </c>
      <c r="H182" s="25">
        <v>0</v>
      </c>
      <c r="I182" s="25">
        <v>0</v>
      </c>
    </row>
    <row r="183" spans="1:9" x14ac:dyDescent="0.3">
      <c r="A183" s="19" t="s">
        <v>466</v>
      </c>
      <c r="B183" s="25">
        <v>24108399</v>
      </c>
      <c r="C183" s="25">
        <v>15865943</v>
      </c>
      <c r="D183" s="25">
        <v>8242456</v>
      </c>
      <c r="E183" s="25">
        <v>0</v>
      </c>
      <c r="F183" s="25">
        <v>8242456</v>
      </c>
      <c r="G183" s="25">
        <v>0</v>
      </c>
      <c r="H183" s="25">
        <v>0</v>
      </c>
      <c r="I183" s="25">
        <v>0</v>
      </c>
    </row>
    <row r="184" spans="1:9" x14ac:dyDescent="0.3">
      <c r="A184" s="19" t="s">
        <v>467</v>
      </c>
      <c r="B184" s="25">
        <v>16109737</v>
      </c>
      <c r="C184" s="25">
        <v>8926907</v>
      </c>
      <c r="D184" s="25">
        <v>7182830</v>
      </c>
      <c r="E184" s="25">
        <v>0</v>
      </c>
      <c r="F184" s="25">
        <v>7182830</v>
      </c>
      <c r="G184" s="25">
        <v>0</v>
      </c>
      <c r="H184" s="25">
        <v>0</v>
      </c>
      <c r="I184" s="25">
        <v>0</v>
      </c>
    </row>
    <row r="185" spans="1:9" x14ac:dyDescent="0.3">
      <c r="A185" s="19" t="s">
        <v>468</v>
      </c>
      <c r="B185" s="25">
        <v>9028529</v>
      </c>
      <c r="C185" s="25">
        <v>8248180</v>
      </c>
      <c r="D185" s="25">
        <v>780349</v>
      </c>
      <c r="E185" s="25">
        <v>0</v>
      </c>
      <c r="F185" s="25">
        <v>780349</v>
      </c>
      <c r="G185" s="25">
        <v>0</v>
      </c>
      <c r="H185" s="25">
        <v>0</v>
      </c>
      <c r="I185" s="25">
        <v>0</v>
      </c>
    </row>
    <row r="186" spans="1:9" x14ac:dyDescent="0.3">
      <c r="A186" s="19" t="s">
        <v>469</v>
      </c>
      <c r="B186" s="25">
        <v>10032671</v>
      </c>
      <c r="C186" s="25">
        <v>5358527</v>
      </c>
      <c r="D186" s="25">
        <v>4674144</v>
      </c>
      <c r="E186" s="25">
        <v>0</v>
      </c>
      <c r="F186" s="25">
        <v>4674144</v>
      </c>
      <c r="G186" s="25">
        <v>0</v>
      </c>
      <c r="H186" s="25">
        <v>0</v>
      </c>
      <c r="I186" s="25">
        <v>0</v>
      </c>
    </row>
    <row r="187" spans="1:9" x14ac:dyDescent="0.3">
      <c r="A187" s="19" t="s">
        <v>470</v>
      </c>
      <c r="B187" s="25">
        <v>16902849</v>
      </c>
      <c r="C187" s="25">
        <v>12662367</v>
      </c>
      <c r="D187" s="25">
        <v>4240482</v>
      </c>
      <c r="E187" s="25">
        <v>0</v>
      </c>
      <c r="F187" s="25">
        <v>4240482</v>
      </c>
      <c r="G187" s="25">
        <v>0</v>
      </c>
      <c r="H187" s="25">
        <v>0</v>
      </c>
      <c r="I187" s="25">
        <v>0</v>
      </c>
    </row>
    <row r="188" spans="1:9" x14ac:dyDescent="0.3">
      <c r="A188" s="19" t="s">
        <v>471</v>
      </c>
      <c r="B188" s="25">
        <v>34225561</v>
      </c>
      <c r="C188" s="25">
        <v>31521314</v>
      </c>
      <c r="D188" s="25">
        <v>2704247</v>
      </c>
      <c r="E188" s="25">
        <v>0</v>
      </c>
      <c r="F188" s="25">
        <v>2704247</v>
      </c>
      <c r="G188" s="25">
        <v>0</v>
      </c>
      <c r="H188" s="25">
        <v>0</v>
      </c>
      <c r="I188" s="25">
        <v>0</v>
      </c>
    </row>
    <row r="189" spans="1:9" x14ac:dyDescent="0.3">
      <c r="A189" s="19" t="s">
        <v>472</v>
      </c>
      <c r="B189" s="25">
        <v>39527276</v>
      </c>
      <c r="C189" s="25">
        <v>5754352</v>
      </c>
      <c r="D189" s="25">
        <v>33772924</v>
      </c>
      <c r="E189" s="25">
        <v>0</v>
      </c>
      <c r="F189" s="25">
        <v>33772924</v>
      </c>
      <c r="G189" s="25">
        <v>0</v>
      </c>
      <c r="H189" s="25">
        <v>0</v>
      </c>
      <c r="I189" s="25">
        <v>0</v>
      </c>
    </row>
    <row r="190" spans="1:9" x14ac:dyDescent="0.3">
      <c r="A190" s="19" t="s">
        <v>473</v>
      </c>
      <c r="B190" s="25">
        <v>140703393</v>
      </c>
      <c r="C190" s="25">
        <v>124903115</v>
      </c>
      <c r="D190" s="25">
        <v>15800278</v>
      </c>
      <c r="E190" s="25">
        <v>0</v>
      </c>
      <c r="F190" s="25">
        <v>15800278</v>
      </c>
      <c r="G190" s="25">
        <v>0</v>
      </c>
      <c r="H190" s="25">
        <v>0</v>
      </c>
      <c r="I190" s="25">
        <v>0</v>
      </c>
    </row>
    <row r="191" spans="1:9" x14ac:dyDescent="0.3">
      <c r="A191" s="19" t="s">
        <v>474</v>
      </c>
      <c r="B191" s="25">
        <v>95592369</v>
      </c>
      <c r="C191" s="25">
        <v>48453477</v>
      </c>
      <c r="D191" s="25">
        <v>47138892</v>
      </c>
      <c r="E191" s="25">
        <v>0</v>
      </c>
      <c r="F191" s="25">
        <v>47138892</v>
      </c>
      <c r="G191" s="25">
        <v>0</v>
      </c>
      <c r="H191" s="25">
        <v>0</v>
      </c>
      <c r="I191" s="25">
        <v>0</v>
      </c>
    </row>
    <row r="192" spans="1:9" x14ac:dyDescent="0.3">
      <c r="A192" s="19" t="s">
        <v>48</v>
      </c>
      <c r="B192" s="25">
        <v>5322354</v>
      </c>
      <c r="C192" s="25">
        <v>5320935</v>
      </c>
      <c r="D192" s="25">
        <v>1419</v>
      </c>
      <c r="E192" s="25">
        <v>0</v>
      </c>
      <c r="F192" s="25">
        <v>1419</v>
      </c>
      <c r="G192" s="25">
        <v>0</v>
      </c>
      <c r="H192" s="25">
        <v>0</v>
      </c>
      <c r="I192" s="25">
        <v>0</v>
      </c>
    </row>
    <row r="193" spans="1:9" x14ac:dyDescent="0.3">
      <c r="A193" s="19" t="s">
        <v>49</v>
      </c>
      <c r="B193" s="25">
        <v>1193531184</v>
      </c>
      <c r="C193" s="25">
        <v>1177033409</v>
      </c>
      <c r="D193" s="25">
        <v>16497775</v>
      </c>
      <c r="E193" s="25">
        <v>0</v>
      </c>
      <c r="F193" s="25">
        <v>16497775</v>
      </c>
      <c r="G193" s="25">
        <v>0</v>
      </c>
      <c r="H193" s="25">
        <v>0</v>
      </c>
      <c r="I193" s="25">
        <v>0</v>
      </c>
    </row>
    <row r="194" spans="1:9" x14ac:dyDescent="0.3">
      <c r="A194" s="19" t="s">
        <v>50</v>
      </c>
      <c r="B194" s="25">
        <v>44094317</v>
      </c>
      <c r="C194" s="25">
        <v>44094317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</row>
    <row r="195" spans="1:9" x14ac:dyDescent="0.3">
      <c r="A195" s="19" t="s">
        <v>51</v>
      </c>
      <c r="B195" s="25">
        <v>160050</v>
      </c>
      <c r="C195" s="25">
        <v>160050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</row>
    <row r="196" spans="1:9" x14ac:dyDescent="0.3">
      <c r="A196" s="19" t="s">
        <v>52</v>
      </c>
      <c r="B196" s="25">
        <v>2453911662</v>
      </c>
      <c r="C196" s="25">
        <v>2010463461</v>
      </c>
      <c r="D196" s="25">
        <v>443448201</v>
      </c>
      <c r="E196" s="25">
        <v>0</v>
      </c>
      <c r="F196" s="25">
        <v>443448201</v>
      </c>
      <c r="G196" s="25">
        <v>0</v>
      </c>
      <c r="H196" s="25">
        <v>0</v>
      </c>
      <c r="I196" s="25">
        <v>0</v>
      </c>
    </row>
    <row r="197" spans="1:9" x14ac:dyDescent="0.3">
      <c r="A197" s="19" t="s">
        <v>53</v>
      </c>
      <c r="B197" s="25">
        <v>37752623</v>
      </c>
      <c r="C197" s="25">
        <v>35358623</v>
      </c>
      <c r="D197" s="25">
        <v>2394000</v>
      </c>
      <c r="E197" s="25">
        <v>0</v>
      </c>
      <c r="F197" s="25">
        <v>2394000</v>
      </c>
      <c r="G197" s="25">
        <v>0</v>
      </c>
      <c r="H197" s="25">
        <v>0</v>
      </c>
      <c r="I197" s="25">
        <v>0</v>
      </c>
    </row>
    <row r="198" spans="1:9" x14ac:dyDescent="0.3">
      <c r="A198" s="19" t="s">
        <v>54</v>
      </c>
      <c r="B198" s="25">
        <v>21412485</v>
      </c>
      <c r="C198" s="25">
        <v>5086100</v>
      </c>
      <c r="D198" s="25">
        <v>16326385</v>
      </c>
      <c r="E198" s="25">
        <v>0</v>
      </c>
      <c r="F198" s="25">
        <v>16326385</v>
      </c>
      <c r="G198" s="25">
        <v>0</v>
      </c>
      <c r="H198" s="25">
        <v>0</v>
      </c>
      <c r="I198" s="25">
        <v>0</v>
      </c>
    </row>
    <row r="199" spans="1:9" x14ac:dyDescent="0.3">
      <c r="A199" s="19" t="s">
        <v>55</v>
      </c>
      <c r="B199" s="25">
        <v>543898488</v>
      </c>
      <c r="C199" s="25">
        <v>539944245</v>
      </c>
      <c r="D199" s="25">
        <v>3954243</v>
      </c>
      <c r="E199" s="25">
        <v>0</v>
      </c>
      <c r="F199" s="25">
        <v>3954243</v>
      </c>
      <c r="G199" s="25">
        <v>0</v>
      </c>
      <c r="H199" s="25">
        <v>0</v>
      </c>
      <c r="I199" s="25">
        <v>0</v>
      </c>
    </row>
    <row r="200" spans="1:9" x14ac:dyDescent="0.3">
      <c r="A200" s="19" t="s">
        <v>56</v>
      </c>
      <c r="B200" s="25">
        <v>2593840</v>
      </c>
      <c r="C200" s="25">
        <v>2593840</v>
      </c>
      <c r="D200" s="25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</row>
    <row r="201" spans="1:9" x14ac:dyDescent="0.3">
      <c r="A201" s="19" t="s">
        <v>57</v>
      </c>
      <c r="B201" s="25">
        <v>5100000</v>
      </c>
      <c r="C201" s="25">
        <v>0</v>
      </c>
      <c r="D201" s="25">
        <v>5100000</v>
      </c>
      <c r="E201" s="25">
        <v>0</v>
      </c>
      <c r="F201" s="25">
        <v>5100000</v>
      </c>
      <c r="G201" s="25">
        <v>0</v>
      </c>
      <c r="H201" s="25">
        <v>0</v>
      </c>
      <c r="I201" s="25">
        <v>0</v>
      </c>
    </row>
    <row r="202" spans="1:9" x14ac:dyDescent="0.3">
      <c r="A202" s="19" t="s">
        <v>58</v>
      </c>
      <c r="B202" s="25">
        <v>53320751</v>
      </c>
      <c r="C202" s="25">
        <v>0</v>
      </c>
      <c r="D202" s="25">
        <v>53320751</v>
      </c>
      <c r="E202" s="25">
        <v>0</v>
      </c>
      <c r="F202" s="25">
        <v>53320751</v>
      </c>
      <c r="G202" s="25">
        <v>0</v>
      </c>
      <c r="H202" s="25">
        <v>0</v>
      </c>
      <c r="I202" s="25">
        <v>0</v>
      </c>
    </row>
    <row r="203" spans="1:9" x14ac:dyDescent="0.3">
      <c r="A203" s="19" t="s">
        <v>59</v>
      </c>
      <c r="B203" s="25">
        <v>55554519</v>
      </c>
      <c r="C203" s="25">
        <v>4650000</v>
      </c>
      <c r="D203" s="25">
        <v>50904519</v>
      </c>
      <c r="E203" s="25">
        <v>0</v>
      </c>
      <c r="F203" s="25">
        <v>50904519</v>
      </c>
      <c r="G203" s="25">
        <v>0</v>
      </c>
      <c r="H203" s="25">
        <v>0</v>
      </c>
      <c r="I203" s="25">
        <v>0</v>
      </c>
    </row>
    <row r="204" spans="1:9" x14ac:dyDescent="0.3">
      <c r="A204" s="19" t="s">
        <v>60</v>
      </c>
      <c r="B204" s="25">
        <v>41057151</v>
      </c>
      <c r="C204" s="25">
        <v>0</v>
      </c>
      <c r="D204" s="25">
        <v>41057151</v>
      </c>
      <c r="E204" s="25">
        <v>0</v>
      </c>
      <c r="F204" s="25">
        <v>41057151</v>
      </c>
      <c r="G204" s="25">
        <v>0</v>
      </c>
      <c r="H204" s="25">
        <v>0</v>
      </c>
      <c r="I204" s="25">
        <v>0</v>
      </c>
    </row>
    <row r="205" spans="1:9" x14ac:dyDescent="0.3">
      <c r="A205" s="19" t="s">
        <v>61</v>
      </c>
      <c r="B205" s="25">
        <v>13007000</v>
      </c>
      <c r="C205" s="25">
        <v>13007000</v>
      </c>
      <c r="D205" s="25">
        <v>0</v>
      </c>
      <c r="E205" s="25">
        <v>0</v>
      </c>
      <c r="F205" s="25">
        <v>0</v>
      </c>
      <c r="G205" s="25">
        <v>0</v>
      </c>
      <c r="H205" s="25">
        <v>0</v>
      </c>
      <c r="I205" s="25">
        <v>0</v>
      </c>
    </row>
    <row r="206" spans="1:9" x14ac:dyDescent="0.3">
      <c r="A206" s="19" t="s">
        <v>62</v>
      </c>
      <c r="B206" s="25">
        <v>4903189</v>
      </c>
      <c r="C206" s="25">
        <v>4903189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</row>
    <row r="207" spans="1:9" x14ac:dyDescent="0.3">
      <c r="A207" s="19" t="s">
        <v>63</v>
      </c>
      <c r="B207" s="25">
        <v>440000</v>
      </c>
      <c r="C207" s="25">
        <v>440000</v>
      </c>
      <c r="D207" s="25">
        <v>0</v>
      </c>
      <c r="E207" s="25">
        <v>0</v>
      </c>
      <c r="F207" s="25">
        <v>0</v>
      </c>
      <c r="G207" s="25">
        <v>0</v>
      </c>
      <c r="H207" s="25">
        <v>0</v>
      </c>
      <c r="I207" s="25">
        <v>0</v>
      </c>
    </row>
    <row r="208" spans="1:9" x14ac:dyDescent="0.3">
      <c r="A208" s="19" t="s">
        <v>64</v>
      </c>
      <c r="B208" s="25">
        <v>1487011</v>
      </c>
      <c r="C208" s="25">
        <v>717197</v>
      </c>
      <c r="D208" s="25">
        <v>769814</v>
      </c>
      <c r="E208" s="25">
        <v>0</v>
      </c>
      <c r="F208" s="25">
        <v>769814</v>
      </c>
      <c r="G208" s="25">
        <v>0</v>
      </c>
      <c r="H208" s="25">
        <v>0</v>
      </c>
      <c r="I208" s="25">
        <v>0</v>
      </c>
    </row>
    <row r="209" spans="1:9" x14ac:dyDescent="0.3">
      <c r="A209" s="19" t="s">
        <v>65</v>
      </c>
      <c r="B209" s="25">
        <v>7512375</v>
      </c>
      <c r="C209" s="25">
        <v>7512375</v>
      </c>
      <c r="D209" s="25">
        <v>0</v>
      </c>
      <c r="E209" s="25">
        <v>0</v>
      </c>
      <c r="F209" s="25">
        <v>0</v>
      </c>
      <c r="G209" s="25">
        <v>0</v>
      </c>
      <c r="H209" s="25">
        <v>0</v>
      </c>
      <c r="I209" s="25">
        <v>0</v>
      </c>
    </row>
    <row r="210" spans="1:9" x14ac:dyDescent="0.3">
      <c r="A210" s="19" t="s">
        <v>66</v>
      </c>
      <c r="B210" s="25">
        <v>28448000</v>
      </c>
      <c r="C210" s="25">
        <v>9728000</v>
      </c>
      <c r="D210" s="25">
        <v>18720000</v>
      </c>
      <c r="E210" s="25">
        <v>0</v>
      </c>
      <c r="F210" s="25">
        <v>18720000</v>
      </c>
      <c r="G210" s="25">
        <v>0</v>
      </c>
      <c r="H210" s="25">
        <v>0</v>
      </c>
      <c r="I210" s="25">
        <v>0</v>
      </c>
    </row>
    <row r="211" spans="1:9" x14ac:dyDescent="0.3">
      <c r="A211" s="19" t="s">
        <v>67</v>
      </c>
      <c r="B211" s="25">
        <v>31200</v>
      </c>
      <c r="C211" s="25">
        <v>0</v>
      </c>
      <c r="D211" s="25">
        <v>31200</v>
      </c>
      <c r="E211" s="25">
        <v>0</v>
      </c>
      <c r="F211" s="25">
        <v>31200</v>
      </c>
      <c r="G211" s="25">
        <v>0</v>
      </c>
      <c r="H211" s="25">
        <v>0</v>
      </c>
      <c r="I211" s="25">
        <v>0</v>
      </c>
    </row>
    <row r="212" spans="1:9" x14ac:dyDescent="0.3">
      <c r="A212" s="19" t="s">
        <v>68</v>
      </c>
      <c r="B212" s="25">
        <v>151036</v>
      </c>
      <c r="C212" s="25">
        <v>138679</v>
      </c>
      <c r="D212" s="25">
        <v>12357</v>
      </c>
      <c r="E212" s="25">
        <v>0</v>
      </c>
      <c r="F212" s="25">
        <v>12357</v>
      </c>
      <c r="G212" s="25">
        <v>0</v>
      </c>
      <c r="H212" s="25">
        <v>0</v>
      </c>
      <c r="I212" s="25">
        <v>0</v>
      </c>
    </row>
    <row r="213" spans="1:9" x14ac:dyDescent="0.3">
      <c r="A213" s="19" t="s">
        <v>69</v>
      </c>
      <c r="B213" s="25">
        <v>19778139</v>
      </c>
      <c r="C213" s="25">
        <v>9732374</v>
      </c>
      <c r="D213" s="25">
        <v>10045765</v>
      </c>
      <c r="E213" s="25">
        <v>0</v>
      </c>
      <c r="F213" s="25">
        <v>10045765</v>
      </c>
      <c r="G213" s="25">
        <v>0</v>
      </c>
      <c r="H213" s="25">
        <v>0</v>
      </c>
      <c r="I213" s="25">
        <v>0</v>
      </c>
    </row>
    <row r="214" spans="1:9" x14ac:dyDescent="0.3">
      <c r="A214" s="19" t="s">
        <v>475</v>
      </c>
      <c r="B214" s="25">
        <v>258062301</v>
      </c>
      <c r="C214" s="25">
        <v>258062301</v>
      </c>
      <c r="D214" s="25">
        <v>0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</row>
    <row r="215" spans="1:9" x14ac:dyDescent="0.3">
      <c r="A215" s="19" t="s">
        <v>70</v>
      </c>
      <c r="B215" s="25">
        <v>1392642790</v>
      </c>
      <c r="C215" s="25">
        <v>0</v>
      </c>
      <c r="D215" s="25">
        <v>1392642790</v>
      </c>
      <c r="E215" s="25">
        <v>0</v>
      </c>
      <c r="F215" s="25">
        <v>1392642790</v>
      </c>
      <c r="G215" s="25">
        <v>0</v>
      </c>
      <c r="H215" s="25">
        <v>0</v>
      </c>
      <c r="I215" s="25">
        <v>0</v>
      </c>
    </row>
    <row r="216" spans="1:9" x14ac:dyDescent="0.3">
      <c r="A216" s="19" t="s">
        <v>71</v>
      </c>
      <c r="B216" s="25">
        <v>14739943128</v>
      </c>
      <c r="C216" s="25">
        <v>66832299</v>
      </c>
      <c r="D216" s="25">
        <v>14673110829</v>
      </c>
      <c r="E216" s="25">
        <v>0</v>
      </c>
      <c r="F216" s="25">
        <v>14673110829</v>
      </c>
      <c r="G216" s="25">
        <v>0</v>
      </c>
      <c r="H216" s="25">
        <v>0</v>
      </c>
      <c r="I216" s="25">
        <v>0</v>
      </c>
    </row>
    <row r="217" spans="1:9" x14ac:dyDescent="0.3">
      <c r="A217" s="19" t="s">
        <v>72</v>
      </c>
      <c r="B217" s="25">
        <v>443089202</v>
      </c>
      <c r="C217" s="25">
        <v>0</v>
      </c>
      <c r="D217" s="25">
        <v>443089202</v>
      </c>
      <c r="E217" s="25">
        <v>0</v>
      </c>
      <c r="F217" s="25">
        <v>443089202</v>
      </c>
      <c r="G217" s="25">
        <v>0</v>
      </c>
      <c r="H217" s="25">
        <v>0</v>
      </c>
      <c r="I217" s="25">
        <v>0</v>
      </c>
    </row>
    <row r="218" spans="1:9" x14ac:dyDescent="0.3">
      <c r="A218" s="19" t="s">
        <v>73</v>
      </c>
      <c r="B218" s="25">
        <v>25772965</v>
      </c>
      <c r="C218" s="25">
        <v>0</v>
      </c>
      <c r="D218" s="25">
        <v>25772965</v>
      </c>
      <c r="E218" s="25">
        <v>0</v>
      </c>
      <c r="F218" s="25">
        <v>25772965</v>
      </c>
      <c r="G218" s="25">
        <v>0</v>
      </c>
      <c r="H218" s="25">
        <v>0</v>
      </c>
      <c r="I218" s="25">
        <v>0</v>
      </c>
    </row>
    <row r="219" spans="1:9" x14ac:dyDescent="0.3">
      <c r="A219" s="19" t="s">
        <v>74</v>
      </c>
      <c r="B219" s="25">
        <v>325534357</v>
      </c>
      <c r="C219" s="25">
        <v>0</v>
      </c>
      <c r="D219" s="25">
        <v>325534357</v>
      </c>
      <c r="E219" s="25">
        <v>0</v>
      </c>
      <c r="F219" s="25">
        <v>325534357</v>
      </c>
      <c r="G219" s="25">
        <v>0</v>
      </c>
      <c r="H219" s="25">
        <v>0</v>
      </c>
      <c r="I219" s="25">
        <v>0</v>
      </c>
    </row>
    <row r="220" spans="1:9" x14ac:dyDescent="0.3">
      <c r="A220" s="19" t="s">
        <v>75</v>
      </c>
      <c r="B220" s="25">
        <v>0</v>
      </c>
      <c r="C220" s="25">
        <v>1500107332</v>
      </c>
      <c r="D220" s="25">
        <v>0</v>
      </c>
      <c r="E220" s="25">
        <v>1500107332</v>
      </c>
      <c r="F220" s="25">
        <v>0</v>
      </c>
      <c r="G220" s="25">
        <v>1500107332</v>
      </c>
      <c r="H220" s="25">
        <v>0</v>
      </c>
      <c r="I220" s="25">
        <v>0</v>
      </c>
    </row>
    <row r="221" spans="1:9" x14ac:dyDescent="0.3">
      <c r="A221" s="19" t="s">
        <v>76</v>
      </c>
      <c r="B221" s="25">
        <v>0</v>
      </c>
      <c r="C221" s="25">
        <v>464016670</v>
      </c>
      <c r="D221" s="25">
        <v>0</v>
      </c>
      <c r="E221" s="25">
        <v>464016670</v>
      </c>
      <c r="F221" s="25">
        <v>0</v>
      </c>
      <c r="G221" s="25">
        <v>464016670</v>
      </c>
      <c r="H221" s="25">
        <v>0</v>
      </c>
      <c r="I221" s="25">
        <v>0</v>
      </c>
    </row>
    <row r="222" spans="1:9" x14ac:dyDescent="0.3">
      <c r="A222" s="19" t="s">
        <v>77</v>
      </c>
      <c r="B222" s="25">
        <v>0</v>
      </c>
      <c r="C222" s="25">
        <v>51083278</v>
      </c>
      <c r="D222" s="25">
        <v>0</v>
      </c>
      <c r="E222" s="25">
        <v>51083278</v>
      </c>
      <c r="F222" s="25">
        <v>0</v>
      </c>
      <c r="G222" s="25">
        <v>51083278</v>
      </c>
      <c r="H222" s="25">
        <v>0</v>
      </c>
      <c r="I222" s="25">
        <v>0</v>
      </c>
    </row>
    <row r="223" spans="1:9" x14ac:dyDescent="0.3">
      <c r="A223" s="19" t="s">
        <v>78</v>
      </c>
      <c r="B223" s="25">
        <v>0</v>
      </c>
      <c r="C223" s="25">
        <v>252590115</v>
      </c>
      <c r="D223" s="25">
        <v>0</v>
      </c>
      <c r="E223" s="25">
        <v>252590115</v>
      </c>
      <c r="F223" s="25">
        <v>0</v>
      </c>
      <c r="G223" s="25">
        <v>252590115</v>
      </c>
      <c r="H223" s="25">
        <v>0</v>
      </c>
      <c r="I223" s="25">
        <v>0</v>
      </c>
    </row>
    <row r="224" spans="1:9" x14ac:dyDescent="0.3">
      <c r="A224" s="19" t="s">
        <v>79</v>
      </c>
      <c r="B224" s="25">
        <v>24939920</v>
      </c>
      <c r="C224" s="25">
        <v>0</v>
      </c>
      <c r="D224" s="25">
        <v>24939920</v>
      </c>
      <c r="E224" s="25">
        <v>0</v>
      </c>
      <c r="F224" s="25">
        <v>24939920</v>
      </c>
      <c r="G224" s="25">
        <v>0</v>
      </c>
      <c r="H224" s="25">
        <v>0</v>
      </c>
      <c r="I224" s="25">
        <v>0</v>
      </c>
    </row>
    <row r="225" spans="1:9" x14ac:dyDescent="0.3">
      <c r="A225" s="19" t="s">
        <v>80</v>
      </c>
      <c r="B225" s="25">
        <v>631699614</v>
      </c>
      <c r="C225" s="25">
        <v>631699614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0</v>
      </c>
    </row>
    <row r="226" spans="1:9" x14ac:dyDescent="0.3">
      <c r="A226" s="19" t="s">
        <v>81</v>
      </c>
      <c r="B226" s="25">
        <v>4462163</v>
      </c>
      <c r="C226" s="25">
        <v>4462163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0</v>
      </c>
    </row>
    <row r="227" spans="1:9" x14ac:dyDescent="0.3">
      <c r="A227" s="19" t="s">
        <v>82</v>
      </c>
      <c r="B227" s="25">
        <v>12919518</v>
      </c>
      <c r="C227" s="25">
        <v>10514375</v>
      </c>
      <c r="D227" s="25">
        <v>2405143</v>
      </c>
      <c r="E227" s="25">
        <v>0</v>
      </c>
      <c r="F227" s="25">
        <v>2405143</v>
      </c>
      <c r="G227" s="25">
        <v>0</v>
      </c>
      <c r="H227" s="25">
        <v>0</v>
      </c>
      <c r="I227" s="25">
        <v>0</v>
      </c>
    </row>
    <row r="228" spans="1:9" x14ac:dyDescent="0.3">
      <c r="A228" s="19" t="s">
        <v>83</v>
      </c>
      <c r="B228" s="25">
        <v>24070982</v>
      </c>
      <c r="C228" s="25">
        <v>24070982</v>
      </c>
      <c r="D228" s="25">
        <v>0</v>
      </c>
      <c r="E228" s="25">
        <v>0</v>
      </c>
      <c r="F228" s="25">
        <v>0</v>
      </c>
      <c r="G228" s="25">
        <v>0</v>
      </c>
      <c r="H228" s="25">
        <v>0</v>
      </c>
      <c r="I228" s="25">
        <v>0</v>
      </c>
    </row>
    <row r="229" spans="1:9" x14ac:dyDescent="0.3">
      <c r="A229" s="19" t="s">
        <v>84</v>
      </c>
      <c r="B229" s="25">
        <v>0</v>
      </c>
      <c r="C229" s="25">
        <v>1200000</v>
      </c>
      <c r="D229" s="25">
        <v>0</v>
      </c>
      <c r="E229" s="25">
        <v>1200000</v>
      </c>
      <c r="F229" s="25">
        <v>0</v>
      </c>
      <c r="G229" s="25">
        <v>1200000</v>
      </c>
      <c r="H229" s="25">
        <v>0</v>
      </c>
      <c r="I229" s="25">
        <v>0</v>
      </c>
    </row>
    <row r="230" spans="1:9" x14ac:dyDescent="0.3">
      <c r="A230" s="19" t="s">
        <v>85</v>
      </c>
      <c r="B230" s="25">
        <v>453464797</v>
      </c>
      <c r="C230" s="25">
        <v>535602259</v>
      </c>
      <c r="D230" s="25">
        <v>0</v>
      </c>
      <c r="E230" s="25">
        <v>82137462</v>
      </c>
      <c r="F230" s="25">
        <v>0</v>
      </c>
      <c r="G230" s="25">
        <v>82137462</v>
      </c>
      <c r="H230" s="25">
        <v>0</v>
      </c>
      <c r="I230" s="25">
        <v>0</v>
      </c>
    </row>
    <row r="231" spans="1:9" x14ac:dyDescent="0.3">
      <c r="A231" s="19" t="s">
        <v>476</v>
      </c>
      <c r="B231" s="25">
        <v>258528094</v>
      </c>
      <c r="C231" s="25">
        <v>258528094</v>
      </c>
      <c r="D231" s="25">
        <v>0</v>
      </c>
      <c r="E231" s="25">
        <v>0</v>
      </c>
      <c r="F231" s="25">
        <v>0</v>
      </c>
      <c r="G231" s="25">
        <v>0</v>
      </c>
      <c r="H231" s="25">
        <v>0</v>
      </c>
      <c r="I231" s="25">
        <v>0</v>
      </c>
    </row>
    <row r="232" spans="1:9" x14ac:dyDescent="0.3">
      <c r="A232" s="19" t="s">
        <v>86</v>
      </c>
      <c r="B232" s="25">
        <v>0</v>
      </c>
      <c r="C232" s="25">
        <v>20000000</v>
      </c>
      <c r="D232" s="25">
        <v>0</v>
      </c>
      <c r="E232" s="25">
        <v>20000000</v>
      </c>
      <c r="F232" s="25">
        <v>0</v>
      </c>
      <c r="G232" s="25">
        <v>20000000</v>
      </c>
      <c r="H232" s="25">
        <v>0</v>
      </c>
      <c r="I232" s="25">
        <v>0</v>
      </c>
    </row>
    <row r="233" spans="1:9" x14ac:dyDescent="0.3">
      <c r="A233" s="19" t="s">
        <v>87</v>
      </c>
      <c r="B233" s="25">
        <v>0</v>
      </c>
      <c r="C233" s="25">
        <v>17464690</v>
      </c>
      <c r="D233" s="25">
        <v>0</v>
      </c>
      <c r="E233" s="25">
        <v>17464690</v>
      </c>
      <c r="F233" s="25">
        <v>0</v>
      </c>
      <c r="G233" s="25">
        <v>17464690</v>
      </c>
      <c r="H233" s="25">
        <v>0</v>
      </c>
      <c r="I233" s="25">
        <v>0</v>
      </c>
    </row>
    <row r="234" spans="1:9" x14ac:dyDescent="0.3">
      <c r="A234" s="19" t="s">
        <v>88</v>
      </c>
      <c r="B234" s="25">
        <v>0</v>
      </c>
      <c r="C234" s="25">
        <v>2000000</v>
      </c>
      <c r="D234" s="25">
        <v>0</v>
      </c>
      <c r="E234" s="25">
        <v>2000000</v>
      </c>
      <c r="F234" s="25">
        <v>0</v>
      </c>
      <c r="G234" s="25">
        <v>2000000</v>
      </c>
      <c r="H234" s="25">
        <v>0</v>
      </c>
      <c r="I234" s="25">
        <v>0</v>
      </c>
    </row>
    <row r="235" spans="1:9" x14ac:dyDescent="0.3">
      <c r="A235" s="19" t="s">
        <v>89</v>
      </c>
      <c r="B235" s="25">
        <v>305647125</v>
      </c>
      <c r="C235" s="25">
        <v>305647125</v>
      </c>
      <c r="D235" s="25">
        <v>0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</row>
    <row r="236" spans="1:9" x14ac:dyDescent="0.3">
      <c r="A236" s="19" t="s">
        <v>90</v>
      </c>
      <c r="B236" s="25">
        <v>26483091</v>
      </c>
      <c r="C236" s="25">
        <v>30419953</v>
      </c>
      <c r="D236" s="25">
        <v>0</v>
      </c>
      <c r="E236" s="25">
        <v>3936862</v>
      </c>
      <c r="F236" s="25">
        <v>0</v>
      </c>
      <c r="G236" s="25">
        <v>3936862</v>
      </c>
      <c r="H236" s="25">
        <v>0</v>
      </c>
      <c r="I236" s="25">
        <v>0</v>
      </c>
    </row>
    <row r="237" spans="1:9" x14ac:dyDescent="0.3">
      <c r="A237" s="19" t="s">
        <v>91</v>
      </c>
      <c r="B237" s="25">
        <v>0</v>
      </c>
      <c r="C237" s="25">
        <v>10538964</v>
      </c>
      <c r="D237" s="25">
        <v>0</v>
      </c>
      <c r="E237" s="25">
        <v>10538964</v>
      </c>
      <c r="F237" s="25">
        <v>0</v>
      </c>
      <c r="G237" s="25">
        <v>10538964</v>
      </c>
      <c r="H237" s="25">
        <v>0</v>
      </c>
      <c r="I237" s="25">
        <v>0</v>
      </c>
    </row>
    <row r="238" spans="1:9" x14ac:dyDescent="0.3">
      <c r="A238" s="19" t="s">
        <v>92</v>
      </c>
      <c r="B238" s="25">
        <v>1218333</v>
      </c>
      <c r="C238" s="25">
        <v>30975001</v>
      </c>
      <c r="D238" s="25">
        <v>0</v>
      </c>
      <c r="E238" s="25">
        <v>29756668</v>
      </c>
      <c r="F238" s="25">
        <v>0</v>
      </c>
      <c r="G238" s="25">
        <v>29756668</v>
      </c>
      <c r="H238" s="25">
        <v>0</v>
      </c>
      <c r="I238" s="25">
        <v>0</v>
      </c>
    </row>
    <row r="239" spans="1:9" x14ac:dyDescent="0.3">
      <c r="A239" s="19" t="s">
        <v>93</v>
      </c>
      <c r="B239" s="25">
        <v>5237323</v>
      </c>
      <c r="C239" s="25">
        <v>21109284</v>
      </c>
      <c r="D239" s="25">
        <v>0</v>
      </c>
      <c r="E239" s="25">
        <v>15871961</v>
      </c>
      <c r="F239" s="25">
        <v>0</v>
      </c>
      <c r="G239" s="25">
        <v>15871961</v>
      </c>
      <c r="H239" s="25">
        <v>0</v>
      </c>
      <c r="I239" s="25">
        <v>0</v>
      </c>
    </row>
    <row r="240" spans="1:9" x14ac:dyDescent="0.3">
      <c r="A240" s="19" t="s">
        <v>94</v>
      </c>
      <c r="B240" s="25">
        <v>7208940</v>
      </c>
      <c r="C240" s="25">
        <v>7607586</v>
      </c>
      <c r="D240" s="25">
        <v>0</v>
      </c>
      <c r="E240" s="25">
        <v>398646</v>
      </c>
      <c r="F240" s="25">
        <v>0</v>
      </c>
      <c r="G240" s="25">
        <v>398646</v>
      </c>
      <c r="H240" s="25">
        <v>0</v>
      </c>
      <c r="I240" s="25">
        <v>0</v>
      </c>
    </row>
    <row r="241" spans="1:9" x14ac:dyDescent="0.3">
      <c r="A241" s="19" t="s">
        <v>95</v>
      </c>
      <c r="B241" s="25">
        <v>37526739</v>
      </c>
      <c r="C241" s="25">
        <v>40516922</v>
      </c>
      <c r="D241" s="25">
        <v>0</v>
      </c>
      <c r="E241" s="25">
        <v>2990183</v>
      </c>
      <c r="F241" s="25">
        <v>0</v>
      </c>
      <c r="G241" s="25">
        <v>2990183</v>
      </c>
      <c r="H241" s="25">
        <v>0</v>
      </c>
      <c r="I241" s="25">
        <v>0</v>
      </c>
    </row>
    <row r="242" spans="1:9" x14ac:dyDescent="0.3">
      <c r="A242" s="19" t="s">
        <v>96</v>
      </c>
      <c r="B242" s="25">
        <v>7222976</v>
      </c>
      <c r="C242" s="25">
        <v>7616086</v>
      </c>
      <c r="D242" s="25">
        <v>0</v>
      </c>
      <c r="E242" s="25">
        <v>393110</v>
      </c>
      <c r="F242" s="25">
        <v>0</v>
      </c>
      <c r="G242" s="25">
        <v>393110</v>
      </c>
      <c r="H242" s="25">
        <v>0</v>
      </c>
      <c r="I242" s="25">
        <v>0</v>
      </c>
    </row>
    <row r="243" spans="1:9" x14ac:dyDescent="0.3">
      <c r="A243" s="19" t="s">
        <v>97</v>
      </c>
      <c r="B243" s="25">
        <v>18299360</v>
      </c>
      <c r="C243" s="25">
        <v>20493463</v>
      </c>
      <c r="D243" s="25">
        <v>0</v>
      </c>
      <c r="E243" s="25">
        <v>2194103</v>
      </c>
      <c r="F243" s="25">
        <v>0</v>
      </c>
      <c r="G243" s="25">
        <v>2194103</v>
      </c>
      <c r="H243" s="25">
        <v>0</v>
      </c>
      <c r="I243" s="25">
        <v>0</v>
      </c>
    </row>
    <row r="244" spans="1:9" x14ac:dyDescent="0.3">
      <c r="A244" s="19" t="s">
        <v>98</v>
      </c>
      <c r="B244" s="25">
        <v>7643257</v>
      </c>
      <c r="C244" s="25">
        <v>7923038</v>
      </c>
      <c r="D244" s="25">
        <v>0</v>
      </c>
      <c r="E244" s="25">
        <v>279781</v>
      </c>
      <c r="F244" s="25">
        <v>0</v>
      </c>
      <c r="G244" s="25">
        <v>279781</v>
      </c>
      <c r="H244" s="25">
        <v>0</v>
      </c>
      <c r="I244" s="25">
        <v>0</v>
      </c>
    </row>
    <row r="245" spans="1:9" x14ac:dyDescent="0.3">
      <c r="A245" s="19" t="s">
        <v>99</v>
      </c>
      <c r="B245" s="25">
        <v>23893406</v>
      </c>
      <c r="C245" s="25">
        <v>26796337</v>
      </c>
      <c r="D245" s="25">
        <v>0</v>
      </c>
      <c r="E245" s="25">
        <v>2902931</v>
      </c>
      <c r="F245" s="25">
        <v>0</v>
      </c>
      <c r="G245" s="25">
        <v>2902931</v>
      </c>
      <c r="H245" s="25">
        <v>0</v>
      </c>
      <c r="I245" s="25">
        <v>0</v>
      </c>
    </row>
    <row r="246" spans="1:9" x14ac:dyDescent="0.3">
      <c r="A246" s="19" t="s">
        <v>100</v>
      </c>
      <c r="B246" s="25">
        <v>2784087</v>
      </c>
      <c r="C246" s="25">
        <v>2975461</v>
      </c>
      <c r="D246" s="25">
        <v>0</v>
      </c>
      <c r="E246" s="25">
        <v>191374</v>
      </c>
      <c r="F246" s="25">
        <v>0</v>
      </c>
      <c r="G246" s="25">
        <v>191374</v>
      </c>
      <c r="H246" s="25">
        <v>0</v>
      </c>
      <c r="I246" s="25">
        <v>0</v>
      </c>
    </row>
    <row r="247" spans="1:9" x14ac:dyDescent="0.3">
      <c r="A247" s="19" t="s">
        <v>101</v>
      </c>
      <c r="B247" s="25">
        <v>1665547</v>
      </c>
      <c r="C247" s="25">
        <v>1786522</v>
      </c>
      <c r="D247" s="25">
        <v>0</v>
      </c>
      <c r="E247" s="25">
        <v>120975</v>
      </c>
      <c r="F247" s="25">
        <v>0</v>
      </c>
      <c r="G247" s="25">
        <v>120975</v>
      </c>
      <c r="H247" s="25">
        <v>0</v>
      </c>
      <c r="I247" s="25">
        <v>0</v>
      </c>
    </row>
    <row r="248" spans="1:9" x14ac:dyDescent="0.3">
      <c r="A248" s="19" t="s">
        <v>102</v>
      </c>
      <c r="B248" s="25">
        <v>6059319</v>
      </c>
      <c r="C248" s="25">
        <v>6670349</v>
      </c>
      <c r="D248" s="25">
        <v>0</v>
      </c>
      <c r="E248" s="25">
        <v>611030</v>
      </c>
      <c r="F248" s="25">
        <v>0</v>
      </c>
      <c r="G248" s="25">
        <v>611030</v>
      </c>
      <c r="H248" s="25">
        <v>0</v>
      </c>
      <c r="I248" s="25">
        <v>0</v>
      </c>
    </row>
    <row r="249" spans="1:9" x14ac:dyDescent="0.3">
      <c r="A249" s="19" t="s">
        <v>103</v>
      </c>
      <c r="B249" s="25">
        <v>5238361</v>
      </c>
      <c r="C249" s="25">
        <v>5640815</v>
      </c>
      <c r="D249" s="25">
        <v>0</v>
      </c>
      <c r="E249" s="25">
        <v>402454</v>
      </c>
      <c r="F249" s="25">
        <v>0</v>
      </c>
      <c r="G249" s="25">
        <v>402454</v>
      </c>
      <c r="H249" s="25">
        <v>0</v>
      </c>
      <c r="I249" s="25">
        <v>0</v>
      </c>
    </row>
    <row r="250" spans="1:9" x14ac:dyDescent="0.3">
      <c r="A250" s="19" t="s">
        <v>104</v>
      </c>
      <c r="B250" s="25">
        <v>795412</v>
      </c>
      <c r="C250" s="25">
        <v>795412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</row>
    <row r="251" spans="1:9" x14ac:dyDescent="0.3">
      <c r="A251" s="19" t="s">
        <v>105</v>
      </c>
      <c r="B251" s="25">
        <v>1834443</v>
      </c>
      <c r="C251" s="25">
        <v>2773474</v>
      </c>
      <c r="D251" s="25">
        <v>0</v>
      </c>
      <c r="E251" s="25">
        <v>939031</v>
      </c>
      <c r="F251" s="25">
        <v>0</v>
      </c>
      <c r="G251" s="25">
        <v>939031</v>
      </c>
      <c r="H251" s="25">
        <v>0</v>
      </c>
      <c r="I251" s="25">
        <v>0</v>
      </c>
    </row>
    <row r="252" spans="1:9" x14ac:dyDescent="0.3">
      <c r="A252" s="19" t="s">
        <v>106</v>
      </c>
      <c r="B252" s="25">
        <v>202639085</v>
      </c>
      <c r="C252" s="25">
        <v>208576922</v>
      </c>
      <c r="D252" s="25">
        <v>0</v>
      </c>
      <c r="E252" s="25">
        <v>5937837</v>
      </c>
      <c r="F252" s="25">
        <v>0</v>
      </c>
      <c r="G252" s="25">
        <v>5937837</v>
      </c>
      <c r="H252" s="25">
        <v>0</v>
      </c>
      <c r="I252" s="25">
        <v>0</v>
      </c>
    </row>
    <row r="253" spans="1:9" x14ac:dyDescent="0.3">
      <c r="A253" s="19" t="s">
        <v>107</v>
      </c>
      <c r="B253" s="25">
        <v>37288807</v>
      </c>
      <c r="C253" s="25">
        <v>37288807</v>
      </c>
      <c r="D253" s="25">
        <v>0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</row>
    <row r="254" spans="1:9" x14ac:dyDescent="0.3">
      <c r="A254" s="19" t="s">
        <v>108</v>
      </c>
      <c r="B254" s="25">
        <v>248748279</v>
      </c>
      <c r="C254" s="25">
        <v>248748279</v>
      </c>
      <c r="D254" s="25">
        <v>0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</row>
    <row r="255" spans="1:9" x14ac:dyDescent="0.3">
      <c r="A255" s="19" t="s">
        <v>109</v>
      </c>
      <c r="B255" s="25">
        <v>1683700938</v>
      </c>
      <c r="C255" s="25">
        <v>1683700938</v>
      </c>
      <c r="D255" s="25">
        <v>0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</row>
    <row r="256" spans="1:9" x14ac:dyDescent="0.3">
      <c r="A256" s="19" t="s">
        <v>110</v>
      </c>
      <c r="B256" s="25">
        <v>185838698</v>
      </c>
      <c r="C256" s="25">
        <v>185838698</v>
      </c>
      <c r="D256" s="25">
        <v>0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</row>
    <row r="257" spans="1:9" x14ac:dyDescent="0.3">
      <c r="A257" s="19" t="s">
        <v>111</v>
      </c>
      <c r="B257" s="25">
        <v>5467943</v>
      </c>
      <c r="C257" s="25">
        <v>5467943</v>
      </c>
      <c r="D257" s="25">
        <v>0</v>
      </c>
      <c r="E257" s="25">
        <v>0</v>
      </c>
      <c r="F257" s="25">
        <v>0</v>
      </c>
      <c r="G257" s="25">
        <v>0</v>
      </c>
      <c r="H257" s="25">
        <v>0</v>
      </c>
      <c r="I257" s="25">
        <v>0</v>
      </c>
    </row>
    <row r="258" spans="1:9" x14ac:dyDescent="0.3">
      <c r="A258" s="19" t="s">
        <v>112</v>
      </c>
      <c r="B258" s="25">
        <v>5084730</v>
      </c>
      <c r="C258" s="25">
        <v>5084730</v>
      </c>
      <c r="D258" s="25">
        <v>0</v>
      </c>
      <c r="E258" s="25">
        <v>0</v>
      </c>
      <c r="F258" s="25">
        <v>0</v>
      </c>
      <c r="G258" s="25">
        <v>0</v>
      </c>
      <c r="H258" s="25">
        <v>0</v>
      </c>
      <c r="I258" s="25">
        <v>0</v>
      </c>
    </row>
    <row r="259" spans="1:9" x14ac:dyDescent="0.3">
      <c r="A259" s="19" t="s">
        <v>113</v>
      </c>
      <c r="B259" s="25">
        <v>4893656</v>
      </c>
      <c r="C259" s="25">
        <v>4893656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</row>
    <row r="260" spans="1:9" x14ac:dyDescent="0.3">
      <c r="A260" s="19" t="s">
        <v>114</v>
      </c>
      <c r="B260" s="25">
        <v>15912348</v>
      </c>
      <c r="C260" s="25">
        <v>15912348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</row>
    <row r="261" spans="1:9" x14ac:dyDescent="0.3">
      <c r="A261" s="19" t="s">
        <v>115</v>
      </c>
      <c r="B261" s="25">
        <v>1709884785</v>
      </c>
      <c r="C261" s="25">
        <v>1709884785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</row>
    <row r="262" spans="1:9" x14ac:dyDescent="0.3">
      <c r="A262" s="19" t="s">
        <v>116</v>
      </c>
      <c r="B262" s="25">
        <v>31236262</v>
      </c>
      <c r="C262" s="25">
        <v>31236262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</row>
    <row r="263" spans="1:9" x14ac:dyDescent="0.3">
      <c r="A263" s="19" t="s">
        <v>117</v>
      </c>
      <c r="B263" s="25">
        <v>2324236</v>
      </c>
      <c r="C263" s="25">
        <v>2324236</v>
      </c>
      <c r="D263" s="25">
        <v>0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</row>
    <row r="264" spans="1:9" x14ac:dyDescent="0.3">
      <c r="A264" s="19" t="s">
        <v>118</v>
      </c>
      <c r="B264" s="25">
        <v>537500</v>
      </c>
      <c r="C264" s="25">
        <v>537500</v>
      </c>
      <c r="D264" s="25">
        <v>0</v>
      </c>
      <c r="E264" s="25">
        <v>0</v>
      </c>
      <c r="F264" s="25">
        <v>0</v>
      </c>
      <c r="G264" s="25">
        <v>0</v>
      </c>
      <c r="H264" s="25">
        <v>0</v>
      </c>
      <c r="I264" s="25">
        <v>0</v>
      </c>
    </row>
    <row r="265" spans="1:9" x14ac:dyDescent="0.3">
      <c r="A265" s="19" t="s">
        <v>119</v>
      </c>
      <c r="B265" s="25">
        <v>6885030</v>
      </c>
      <c r="C265" s="25">
        <v>6885030</v>
      </c>
      <c r="D265" s="25">
        <v>0</v>
      </c>
      <c r="E265" s="25">
        <v>0</v>
      </c>
      <c r="F265" s="25">
        <v>0</v>
      </c>
      <c r="G265" s="25">
        <v>0</v>
      </c>
      <c r="H265" s="25">
        <v>0</v>
      </c>
      <c r="I265" s="25">
        <v>0</v>
      </c>
    </row>
    <row r="266" spans="1:9" x14ac:dyDescent="0.3">
      <c r="A266" s="19" t="s">
        <v>120</v>
      </c>
      <c r="B266" s="25">
        <v>43127090</v>
      </c>
      <c r="C266" s="25">
        <v>43127090</v>
      </c>
      <c r="D266" s="25">
        <v>0</v>
      </c>
      <c r="E266" s="25">
        <v>0</v>
      </c>
      <c r="F266" s="25">
        <v>0</v>
      </c>
      <c r="G266" s="25">
        <v>0</v>
      </c>
      <c r="H266" s="25">
        <v>0</v>
      </c>
      <c r="I266" s="25">
        <v>0</v>
      </c>
    </row>
    <row r="267" spans="1:9" x14ac:dyDescent="0.3">
      <c r="A267" s="19" t="s">
        <v>121</v>
      </c>
      <c r="B267" s="25">
        <v>2328564</v>
      </c>
      <c r="C267" s="25">
        <v>2328564</v>
      </c>
      <c r="D267" s="25">
        <v>0</v>
      </c>
      <c r="E267" s="25">
        <v>0</v>
      </c>
      <c r="F267" s="25">
        <v>0</v>
      </c>
      <c r="G267" s="25">
        <v>0</v>
      </c>
      <c r="H267" s="25">
        <v>0</v>
      </c>
      <c r="I267" s="25">
        <v>0</v>
      </c>
    </row>
    <row r="268" spans="1:9" x14ac:dyDescent="0.3">
      <c r="A268" s="19" t="s">
        <v>122</v>
      </c>
      <c r="B268" s="25">
        <v>3239000</v>
      </c>
      <c r="C268" s="25">
        <v>3239000</v>
      </c>
      <c r="D268" s="25">
        <v>0</v>
      </c>
      <c r="E268" s="25">
        <v>0</v>
      </c>
      <c r="F268" s="25">
        <v>0</v>
      </c>
      <c r="G268" s="25">
        <v>0</v>
      </c>
      <c r="H268" s="25">
        <v>0</v>
      </c>
      <c r="I268" s="25">
        <v>0</v>
      </c>
    </row>
    <row r="269" spans="1:9" x14ac:dyDescent="0.3">
      <c r="A269" s="19" t="s">
        <v>123</v>
      </c>
      <c r="B269" s="25">
        <v>25200000</v>
      </c>
      <c r="C269" s="25">
        <v>25200000</v>
      </c>
      <c r="D269" s="25">
        <v>0</v>
      </c>
      <c r="E269" s="25">
        <v>0</v>
      </c>
      <c r="F269" s="25">
        <v>0</v>
      </c>
      <c r="G269" s="25">
        <v>0</v>
      </c>
      <c r="H269" s="25">
        <v>0</v>
      </c>
      <c r="I269" s="25">
        <v>0</v>
      </c>
    </row>
    <row r="270" spans="1:9" x14ac:dyDescent="0.3">
      <c r="A270" s="19" t="s">
        <v>124</v>
      </c>
      <c r="B270" s="25">
        <v>65304033</v>
      </c>
      <c r="C270" s="25">
        <v>65304033</v>
      </c>
      <c r="D270" s="25">
        <v>0</v>
      </c>
      <c r="E270" s="25">
        <v>0</v>
      </c>
      <c r="F270" s="25">
        <v>0</v>
      </c>
      <c r="G270" s="25">
        <v>0</v>
      </c>
      <c r="H270" s="25">
        <v>0</v>
      </c>
      <c r="I270" s="25">
        <v>0</v>
      </c>
    </row>
    <row r="271" spans="1:9" x14ac:dyDescent="0.3">
      <c r="A271" s="19" t="s">
        <v>125</v>
      </c>
      <c r="B271" s="25">
        <v>2590510</v>
      </c>
      <c r="C271" s="25">
        <v>2590510</v>
      </c>
      <c r="D271" s="25">
        <v>0</v>
      </c>
      <c r="E271" s="25">
        <v>0</v>
      </c>
      <c r="F271" s="25">
        <v>0</v>
      </c>
      <c r="G271" s="25">
        <v>0</v>
      </c>
      <c r="H271" s="25">
        <v>0</v>
      </c>
      <c r="I271" s="25">
        <v>0</v>
      </c>
    </row>
    <row r="272" spans="1:9" x14ac:dyDescent="0.3">
      <c r="A272" s="19" t="s">
        <v>126</v>
      </c>
      <c r="B272" s="25">
        <v>6098097</v>
      </c>
      <c r="C272" s="25">
        <v>6098097</v>
      </c>
      <c r="D272" s="25">
        <v>0</v>
      </c>
      <c r="E272" s="25">
        <v>0</v>
      </c>
      <c r="F272" s="25">
        <v>0</v>
      </c>
      <c r="G272" s="25">
        <v>0</v>
      </c>
      <c r="H272" s="25">
        <v>0</v>
      </c>
      <c r="I272" s="25">
        <v>0</v>
      </c>
    </row>
    <row r="273" spans="1:9" x14ac:dyDescent="0.3">
      <c r="A273" s="19" t="s">
        <v>127</v>
      </c>
      <c r="B273" s="25">
        <v>13652198</v>
      </c>
      <c r="C273" s="25">
        <v>13652198</v>
      </c>
      <c r="D273" s="25">
        <v>0</v>
      </c>
      <c r="E273" s="25">
        <v>0</v>
      </c>
      <c r="F273" s="25">
        <v>0</v>
      </c>
      <c r="G273" s="25">
        <v>0</v>
      </c>
      <c r="H273" s="25">
        <v>0</v>
      </c>
      <c r="I273" s="25">
        <v>0</v>
      </c>
    </row>
    <row r="274" spans="1:9" x14ac:dyDescent="0.3">
      <c r="A274" s="19" t="s">
        <v>128</v>
      </c>
      <c r="B274" s="25">
        <v>400721</v>
      </c>
      <c r="C274" s="25">
        <v>400721</v>
      </c>
      <c r="D274" s="25">
        <v>0</v>
      </c>
      <c r="E274" s="25">
        <v>0</v>
      </c>
      <c r="F274" s="25">
        <v>0</v>
      </c>
      <c r="G274" s="25">
        <v>0</v>
      </c>
      <c r="H274" s="25">
        <v>0</v>
      </c>
      <c r="I274" s="25">
        <v>0</v>
      </c>
    </row>
    <row r="275" spans="1:9" x14ac:dyDescent="0.3">
      <c r="A275" s="19" t="s">
        <v>129</v>
      </c>
      <c r="B275" s="25">
        <v>3812021</v>
      </c>
      <c r="C275" s="25">
        <v>3812021</v>
      </c>
      <c r="D275" s="25">
        <v>0</v>
      </c>
      <c r="E275" s="25">
        <v>0</v>
      </c>
      <c r="F275" s="25">
        <v>0</v>
      </c>
      <c r="G275" s="25">
        <v>0</v>
      </c>
      <c r="H275" s="25">
        <v>0</v>
      </c>
      <c r="I275" s="25">
        <v>0</v>
      </c>
    </row>
    <row r="276" spans="1:9" x14ac:dyDescent="0.3">
      <c r="A276" s="19" t="s">
        <v>130</v>
      </c>
      <c r="B276" s="25">
        <v>97030000</v>
      </c>
      <c r="C276" s="25">
        <v>97030000</v>
      </c>
      <c r="D276" s="25">
        <v>0</v>
      </c>
      <c r="E276" s="25">
        <v>0</v>
      </c>
      <c r="F276" s="25">
        <v>0</v>
      </c>
      <c r="G276" s="25">
        <v>0</v>
      </c>
      <c r="H276" s="25">
        <v>0</v>
      </c>
      <c r="I276" s="25">
        <v>0</v>
      </c>
    </row>
    <row r="277" spans="1:9" x14ac:dyDescent="0.3">
      <c r="A277" s="19" t="s">
        <v>131</v>
      </c>
      <c r="B277" s="25">
        <v>4232093</v>
      </c>
      <c r="C277" s="25">
        <v>4232093</v>
      </c>
      <c r="D277" s="25">
        <v>0</v>
      </c>
      <c r="E277" s="25">
        <v>0</v>
      </c>
      <c r="F277" s="25">
        <v>0</v>
      </c>
      <c r="G277" s="25">
        <v>0</v>
      </c>
      <c r="H277" s="25">
        <v>0</v>
      </c>
      <c r="I277" s="25">
        <v>0</v>
      </c>
    </row>
    <row r="278" spans="1:9" x14ac:dyDescent="0.3">
      <c r="A278" s="19" t="s">
        <v>132</v>
      </c>
      <c r="B278" s="25">
        <v>7101881</v>
      </c>
      <c r="C278" s="25">
        <v>7101881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0</v>
      </c>
    </row>
    <row r="279" spans="1:9" x14ac:dyDescent="0.3">
      <c r="A279" s="19" t="s">
        <v>133</v>
      </c>
      <c r="B279" s="25">
        <v>9861331</v>
      </c>
      <c r="C279" s="25">
        <v>9861331</v>
      </c>
      <c r="D279" s="25">
        <v>0</v>
      </c>
      <c r="E279" s="25">
        <v>0</v>
      </c>
      <c r="F279" s="25">
        <v>0</v>
      </c>
      <c r="G279" s="25">
        <v>0</v>
      </c>
      <c r="H279" s="25">
        <v>0</v>
      </c>
      <c r="I279" s="25">
        <v>0</v>
      </c>
    </row>
    <row r="280" spans="1:9" x14ac:dyDescent="0.3">
      <c r="A280" s="19" t="s">
        <v>134</v>
      </c>
      <c r="B280" s="25">
        <v>91056187</v>
      </c>
      <c r="C280" s="25">
        <v>91056187</v>
      </c>
      <c r="D280" s="25">
        <v>0</v>
      </c>
      <c r="E280" s="25">
        <v>0</v>
      </c>
      <c r="F280" s="25">
        <v>0</v>
      </c>
      <c r="G280" s="25">
        <v>0</v>
      </c>
      <c r="H280" s="25">
        <v>0</v>
      </c>
      <c r="I280" s="25">
        <v>0</v>
      </c>
    </row>
    <row r="281" spans="1:9" x14ac:dyDescent="0.3">
      <c r="A281" s="19" t="s">
        <v>135</v>
      </c>
      <c r="B281" s="25">
        <v>1059506700</v>
      </c>
      <c r="C281" s="25">
        <v>1059506700</v>
      </c>
      <c r="D281" s="25">
        <v>0</v>
      </c>
      <c r="E281" s="25">
        <v>0</v>
      </c>
      <c r="F281" s="25">
        <v>0</v>
      </c>
      <c r="G281" s="25">
        <v>0</v>
      </c>
      <c r="H281" s="25">
        <v>0</v>
      </c>
      <c r="I281" s="25">
        <v>0</v>
      </c>
    </row>
    <row r="282" spans="1:9" x14ac:dyDescent="0.3">
      <c r="A282" s="19" t="s">
        <v>136</v>
      </c>
      <c r="B282" s="25">
        <v>37767834</v>
      </c>
      <c r="C282" s="25">
        <v>37767834</v>
      </c>
      <c r="D282" s="25">
        <v>0</v>
      </c>
      <c r="E282" s="25">
        <v>0</v>
      </c>
      <c r="F282" s="25">
        <v>0</v>
      </c>
      <c r="G282" s="25">
        <v>0</v>
      </c>
      <c r="H282" s="25">
        <v>0</v>
      </c>
      <c r="I282" s="25">
        <v>0</v>
      </c>
    </row>
    <row r="283" spans="1:9" x14ac:dyDescent="0.3">
      <c r="A283" s="19" t="s">
        <v>137</v>
      </c>
      <c r="B283" s="25">
        <v>90902113</v>
      </c>
      <c r="C283" s="25">
        <v>90902113</v>
      </c>
      <c r="D283" s="25">
        <v>0</v>
      </c>
      <c r="E283" s="25">
        <v>0</v>
      </c>
      <c r="F283" s="25">
        <v>0</v>
      </c>
      <c r="G283" s="25">
        <v>0</v>
      </c>
      <c r="H283" s="25">
        <v>0</v>
      </c>
      <c r="I283" s="25">
        <v>0</v>
      </c>
    </row>
    <row r="284" spans="1:9" x14ac:dyDescent="0.3">
      <c r="A284" s="19" t="s">
        <v>138</v>
      </c>
      <c r="B284" s="25">
        <v>6592000</v>
      </c>
      <c r="C284" s="25">
        <v>6592000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  <c r="I284" s="25">
        <v>0</v>
      </c>
    </row>
    <row r="285" spans="1:9" x14ac:dyDescent="0.3">
      <c r="A285" s="19" t="s">
        <v>139</v>
      </c>
      <c r="B285" s="25">
        <v>11714053</v>
      </c>
      <c r="C285" s="25">
        <v>11714053</v>
      </c>
      <c r="D285" s="25">
        <v>0</v>
      </c>
      <c r="E285" s="25">
        <v>0</v>
      </c>
      <c r="F285" s="25">
        <v>0</v>
      </c>
      <c r="G285" s="25">
        <v>0</v>
      </c>
      <c r="H285" s="25">
        <v>0</v>
      </c>
      <c r="I285" s="25">
        <v>0</v>
      </c>
    </row>
    <row r="286" spans="1:9" x14ac:dyDescent="0.3">
      <c r="A286" s="19" t="s">
        <v>140</v>
      </c>
      <c r="B286" s="25">
        <v>690314402</v>
      </c>
      <c r="C286" s="25">
        <v>690314402</v>
      </c>
      <c r="D286" s="25">
        <v>0</v>
      </c>
      <c r="E286" s="25">
        <v>0</v>
      </c>
      <c r="F286" s="25">
        <v>0</v>
      </c>
      <c r="G286" s="25">
        <v>0</v>
      </c>
      <c r="H286" s="25">
        <v>0</v>
      </c>
      <c r="I286" s="25">
        <v>0</v>
      </c>
    </row>
    <row r="287" spans="1:9" x14ac:dyDescent="0.3">
      <c r="A287" s="19" t="s">
        <v>141</v>
      </c>
      <c r="B287" s="25">
        <v>41841527</v>
      </c>
      <c r="C287" s="25">
        <v>41841527</v>
      </c>
      <c r="D287" s="25">
        <v>0</v>
      </c>
      <c r="E287" s="25">
        <v>0</v>
      </c>
      <c r="F287" s="25">
        <v>0</v>
      </c>
      <c r="G287" s="25">
        <v>0</v>
      </c>
      <c r="H287" s="25">
        <v>0</v>
      </c>
      <c r="I287" s="25">
        <v>0</v>
      </c>
    </row>
    <row r="288" spans="1:9" x14ac:dyDescent="0.3">
      <c r="A288" s="19" t="s">
        <v>142</v>
      </c>
      <c r="B288" s="25">
        <v>155130780</v>
      </c>
      <c r="C288" s="25">
        <v>155130780</v>
      </c>
      <c r="D288" s="25">
        <v>0</v>
      </c>
      <c r="E288" s="25">
        <v>0</v>
      </c>
      <c r="F288" s="25">
        <v>0</v>
      </c>
      <c r="G288" s="25">
        <v>0</v>
      </c>
      <c r="H288" s="25">
        <v>0</v>
      </c>
      <c r="I288" s="25">
        <v>0</v>
      </c>
    </row>
    <row r="289" spans="1:9" x14ac:dyDescent="0.3">
      <c r="A289" s="19" t="s">
        <v>143</v>
      </c>
      <c r="B289" s="25">
        <v>5922620</v>
      </c>
      <c r="C289" s="25">
        <v>5922620</v>
      </c>
      <c r="D289" s="25">
        <v>0</v>
      </c>
      <c r="E289" s="25">
        <v>0</v>
      </c>
      <c r="F289" s="25">
        <v>0</v>
      </c>
      <c r="G289" s="25">
        <v>0</v>
      </c>
      <c r="H289" s="25">
        <v>0</v>
      </c>
      <c r="I289" s="25">
        <v>0</v>
      </c>
    </row>
    <row r="290" spans="1:9" x14ac:dyDescent="0.3">
      <c r="A290" s="19" t="s">
        <v>144</v>
      </c>
      <c r="B290" s="25">
        <v>2506634</v>
      </c>
      <c r="C290" s="25">
        <v>2506634</v>
      </c>
      <c r="D290" s="25">
        <v>0</v>
      </c>
      <c r="E290" s="25">
        <v>0</v>
      </c>
      <c r="F290" s="25">
        <v>0</v>
      </c>
      <c r="G290" s="25">
        <v>0</v>
      </c>
      <c r="H290" s="25">
        <v>0</v>
      </c>
      <c r="I290" s="25">
        <v>0</v>
      </c>
    </row>
    <row r="291" spans="1:9" x14ac:dyDescent="0.3">
      <c r="A291" s="19" t="s">
        <v>145</v>
      </c>
      <c r="B291" s="25">
        <v>36613020</v>
      </c>
      <c r="C291" s="25">
        <v>36613020</v>
      </c>
      <c r="D291" s="25">
        <v>0</v>
      </c>
      <c r="E291" s="25">
        <v>0</v>
      </c>
      <c r="F291" s="25">
        <v>0</v>
      </c>
      <c r="G291" s="25">
        <v>0</v>
      </c>
      <c r="H291" s="25">
        <v>0</v>
      </c>
      <c r="I291" s="25">
        <v>0</v>
      </c>
    </row>
    <row r="292" spans="1:9" x14ac:dyDescent="0.3">
      <c r="A292" s="19" t="s">
        <v>146</v>
      </c>
      <c r="B292" s="25">
        <v>25000000</v>
      </c>
      <c r="C292" s="25">
        <v>25000000</v>
      </c>
      <c r="D292" s="25">
        <v>0</v>
      </c>
      <c r="E292" s="25">
        <v>0</v>
      </c>
      <c r="F292" s="25">
        <v>0</v>
      </c>
      <c r="G292" s="25">
        <v>0</v>
      </c>
      <c r="H292" s="25">
        <v>0</v>
      </c>
      <c r="I292" s="25">
        <v>0</v>
      </c>
    </row>
    <row r="293" spans="1:9" x14ac:dyDescent="0.3">
      <c r="A293" s="19" t="s">
        <v>147</v>
      </c>
      <c r="B293" s="25">
        <v>977072</v>
      </c>
      <c r="C293" s="25">
        <v>977072</v>
      </c>
      <c r="D293" s="25">
        <v>0</v>
      </c>
      <c r="E293" s="25">
        <v>0</v>
      </c>
      <c r="F293" s="25">
        <v>0</v>
      </c>
      <c r="G293" s="25">
        <v>0</v>
      </c>
      <c r="H293" s="25">
        <v>0</v>
      </c>
      <c r="I293" s="25">
        <v>0</v>
      </c>
    </row>
    <row r="294" spans="1:9" x14ac:dyDescent="0.3">
      <c r="A294" s="19" t="s">
        <v>148</v>
      </c>
      <c r="B294" s="25">
        <v>485000</v>
      </c>
      <c r="C294" s="25">
        <v>485000</v>
      </c>
      <c r="D294" s="25">
        <v>0</v>
      </c>
      <c r="E294" s="25">
        <v>0</v>
      </c>
      <c r="F294" s="25">
        <v>0</v>
      </c>
      <c r="G294" s="25">
        <v>0</v>
      </c>
      <c r="H294" s="25">
        <v>0</v>
      </c>
      <c r="I294" s="25">
        <v>0</v>
      </c>
    </row>
    <row r="295" spans="1:9" x14ac:dyDescent="0.3">
      <c r="A295" s="19" t="s">
        <v>149</v>
      </c>
      <c r="B295" s="25">
        <v>55044002</v>
      </c>
      <c r="C295" s="25">
        <v>55044002</v>
      </c>
      <c r="D295" s="25">
        <v>0</v>
      </c>
      <c r="E295" s="25">
        <v>0</v>
      </c>
      <c r="F295" s="25">
        <v>0</v>
      </c>
      <c r="G295" s="25">
        <v>0</v>
      </c>
      <c r="H295" s="25">
        <v>0</v>
      </c>
      <c r="I295" s="25">
        <v>0</v>
      </c>
    </row>
    <row r="296" spans="1:9" x14ac:dyDescent="0.3">
      <c r="A296" s="19" t="s">
        <v>150</v>
      </c>
      <c r="B296" s="25">
        <v>127516693</v>
      </c>
      <c r="C296" s="25">
        <v>127516693</v>
      </c>
      <c r="D296" s="25">
        <v>0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</row>
    <row r="297" spans="1:9" x14ac:dyDescent="0.3">
      <c r="A297" s="19" t="s">
        <v>151</v>
      </c>
      <c r="B297" s="25">
        <v>63000000</v>
      </c>
      <c r="C297" s="25">
        <v>63000000</v>
      </c>
      <c r="D297" s="25">
        <v>0</v>
      </c>
      <c r="E297" s="25">
        <v>0</v>
      </c>
      <c r="F297" s="25">
        <v>0</v>
      </c>
      <c r="G297" s="25">
        <v>0</v>
      </c>
      <c r="H297" s="25">
        <v>0</v>
      </c>
      <c r="I297" s="25">
        <v>0</v>
      </c>
    </row>
    <row r="298" spans="1:9" x14ac:dyDescent="0.3">
      <c r="A298" s="19" t="s">
        <v>152</v>
      </c>
      <c r="B298" s="25">
        <v>309287</v>
      </c>
      <c r="C298" s="25">
        <v>309287</v>
      </c>
      <c r="D298" s="25">
        <v>0</v>
      </c>
      <c r="E298" s="25">
        <v>0</v>
      </c>
      <c r="F298" s="25">
        <v>0</v>
      </c>
      <c r="G298" s="25">
        <v>0</v>
      </c>
      <c r="H298" s="25">
        <v>0</v>
      </c>
      <c r="I298" s="25">
        <v>0</v>
      </c>
    </row>
    <row r="299" spans="1:9" x14ac:dyDescent="0.3">
      <c r="A299" s="19" t="s">
        <v>153</v>
      </c>
      <c r="B299" s="25">
        <v>4169850</v>
      </c>
      <c r="C299" s="25">
        <v>4169850</v>
      </c>
      <c r="D299" s="25">
        <v>0</v>
      </c>
      <c r="E299" s="25">
        <v>0</v>
      </c>
      <c r="F299" s="25">
        <v>0</v>
      </c>
      <c r="G299" s="25">
        <v>0</v>
      </c>
      <c r="H299" s="25">
        <v>0</v>
      </c>
      <c r="I299" s="25">
        <v>0</v>
      </c>
    </row>
    <row r="300" spans="1:9" x14ac:dyDescent="0.3">
      <c r="A300" s="19" t="s">
        <v>154</v>
      </c>
      <c r="B300" s="25">
        <v>19193599</v>
      </c>
      <c r="C300" s="25">
        <v>19193599</v>
      </c>
      <c r="D300" s="25">
        <v>0</v>
      </c>
      <c r="E300" s="25">
        <v>0</v>
      </c>
      <c r="F300" s="25">
        <v>0</v>
      </c>
      <c r="G300" s="25">
        <v>0</v>
      </c>
      <c r="H300" s="25">
        <v>0</v>
      </c>
      <c r="I300" s="25">
        <v>0</v>
      </c>
    </row>
    <row r="301" spans="1:9" x14ac:dyDescent="0.3">
      <c r="A301" s="19" t="s">
        <v>155</v>
      </c>
      <c r="B301" s="25">
        <v>228495841</v>
      </c>
      <c r="C301" s="25">
        <v>228495841</v>
      </c>
      <c r="D301" s="25">
        <v>0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</row>
    <row r="302" spans="1:9" x14ac:dyDescent="0.3">
      <c r="A302" s="19" t="s">
        <v>156</v>
      </c>
      <c r="B302" s="25">
        <v>49825000</v>
      </c>
      <c r="C302" s="25">
        <v>49825000</v>
      </c>
      <c r="D302" s="25">
        <v>0</v>
      </c>
      <c r="E302" s="25">
        <v>0</v>
      </c>
      <c r="F302" s="25">
        <v>0</v>
      </c>
      <c r="G302" s="25">
        <v>0</v>
      </c>
      <c r="H302" s="25">
        <v>0</v>
      </c>
      <c r="I302" s="25">
        <v>0</v>
      </c>
    </row>
    <row r="303" spans="1:9" x14ac:dyDescent="0.3">
      <c r="A303" s="19" t="s">
        <v>157</v>
      </c>
      <c r="B303" s="25">
        <v>58972000</v>
      </c>
      <c r="C303" s="25">
        <v>58972000</v>
      </c>
      <c r="D303" s="25">
        <v>0</v>
      </c>
      <c r="E303" s="25">
        <v>0</v>
      </c>
      <c r="F303" s="25">
        <v>0</v>
      </c>
      <c r="G303" s="25">
        <v>0</v>
      </c>
      <c r="H303" s="25">
        <v>0</v>
      </c>
      <c r="I303" s="25">
        <v>0</v>
      </c>
    </row>
    <row r="304" spans="1:9" x14ac:dyDescent="0.3">
      <c r="A304" s="19" t="s">
        <v>158</v>
      </c>
      <c r="B304" s="25">
        <v>20000000</v>
      </c>
      <c r="C304" s="25">
        <v>20000000</v>
      </c>
      <c r="D304" s="25">
        <v>0</v>
      </c>
      <c r="E304" s="25">
        <v>0</v>
      </c>
      <c r="F304" s="25">
        <v>0</v>
      </c>
      <c r="G304" s="25">
        <v>0</v>
      </c>
      <c r="H304" s="25">
        <v>0</v>
      </c>
      <c r="I304" s="25">
        <v>0</v>
      </c>
    </row>
    <row r="305" spans="1:9" x14ac:dyDescent="0.3">
      <c r="A305" s="19" t="s">
        <v>159</v>
      </c>
      <c r="B305" s="25">
        <v>78661569</v>
      </c>
      <c r="C305" s="25">
        <v>78661569</v>
      </c>
      <c r="D305" s="25">
        <v>0</v>
      </c>
      <c r="E305" s="25">
        <v>0</v>
      </c>
      <c r="F305" s="25">
        <v>0</v>
      </c>
      <c r="G305" s="25">
        <v>0</v>
      </c>
      <c r="H305" s="25">
        <v>0</v>
      </c>
      <c r="I305" s="25">
        <v>0</v>
      </c>
    </row>
    <row r="306" spans="1:9" x14ac:dyDescent="0.3">
      <c r="A306" s="19" t="s">
        <v>160</v>
      </c>
      <c r="B306" s="25">
        <v>34747740</v>
      </c>
      <c r="C306" s="25">
        <v>34747740</v>
      </c>
      <c r="D306" s="25">
        <v>0</v>
      </c>
      <c r="E306" s="25">
        <v>0</v>
      </c>
      <c r="F306" s="25">
        <v>0</v>
      </c>
      <c r="G306" s="25">
        <v>0</v>
      </c>
      <c r="H306" s="25">
        <v>0</v>
      </c>
      <c r="I306" s="25">
        <v>0</v>
      </c>
    </row>
    <row r="307" spans="1:9" x14ac:dyDescent="0.3">
      <c r="A307" s="19" t="s">
        <v>161</v>
      </c>
      <c r="B307" s="25">
        <v>11373384</v>
      </c>
      <c r="C307" s="25">
        <v>11373384</v>
      </c>
      <c r="D307" s="25">
        <v>0</v>
      </c>
      <c r="E307" s="25">
        <v>0</v>
      </c>
      <c r="F307" s="25">
        <v>0</v>
      </c>
      <c r="G307" s="25">
        <v>0</v>
      </c>
      <c r="H307" s="25">
        <v>0</v>
      </c>
      <c r="I307" s="25">
        <v>0</v>
      </c>
    </row>
    <row r="308" spans="1:9" x14ac:dyDescent="0.3">
      <c r="A308" s="19" t="s">
        <v>162</v>
      </c>
      <c r="B308" s="25">
        <v>225264726</v>
      </c>
      <c r="C308" s="25">
        <v>225264726</v>
      </c>
      <c r="D308" s="25">
        <v>0</v>
      </c>
      <c r="E308" s="25">
        <v>0</v>
      </c>
      <c r="F308" s="25">
        <v>0</v>
      </c>
      <c r="G308" s="25">
        <v>0</v>
      </c>
      <c r="H308" s="25">
        <v>0</v>
      </c>
      <c r="I308" s="25">
        <v>0</v>
      </c>
    </row>
    <row r="309" spans="1:9" x14ac:dyDescent="0.3">
      <c r="A309" s="19" t="s">
        <v>163</v>
      </c>
      <c r="B309" s="25">
        <v>148206356</v>
      </c>
      <c r="C309" s="25">
        <v>148206356</v>
      </c>
      <c r="D309" s="25">
        <v>0</v>
      </c>
      <c r="E309" s="25">
        <v>0</v>
      </c>
      <c r="F309" s="25">
        <v>0</v>
      </c>
      <c r="G309" s="25">
        <v>0</v>
      </c>
      <c r="H309" s="25">
        <v>0</v>
      </c>
      <c r="I309" s="25">
        <v>0</v>
      </c>
    </row>
    <row r="310" spans="1:9" x14ac:dyDescent="0.3">
      <c r="A310" s="19" t="s">
        <v>164</v>
      </c>
      <c r="B310" s="25">
        <v>96644108</v>
      </c>
      <c r="C310" s="25">
        <v>107315301</v>
      </c>
      <c r="D310" s="25">
        <v>0</v>
      </c>
      <c r="E310" s="25">
        <v>10671193</v>
      </c>
      <c r="F310" s="25">
        <v>0</v>
      </c>
      <c r="G310" s="25">
        <v>10671193</v>
      </c>
      <c r="H310" s="25">
        <v>0</v>
      </c>
      <c r="I310" s="25">
        <v>0</v>
      </c>
    </row>
    <row r="311" spans="1:9" x14ac:dyDescent="0.3">
      <c r="A311" s="19" t="s">
        <v>165</v>
      </c>
      <c r="B311" s="25">
        <v>62990000</v>
      </c>
      <c r="C311" s="25">
        <v>62990000</v>
      </c>
      <c r="D311" s="25">
        <v>0</v>
      </c>
      <c r="E311" s="25">
        <v>0</v>
      </c>
      <c r="F311" s="25">
        <v>0</v>
      </c>
      <c r="G311" s="25">
        <v>0</v>
      </c>
      <c r="H311" s="25">
        <v>0</v>
      </c>
      <c r="I311" s="25">
        <v>0</v>
      </c>
    </row>
    <row r="312" spans="1:9" x14ac:dyDescent="0.3">
      <c r="A312" s="19" t="s">
        <v>166</v>
      </c>
      <c r="B312" s="25">
        <v>100187084</v>
      </c>
      <c r="C312" s="25">
        <v>101515588</v>
      </c>
      <c r="D312" s="25">
        <v>0</v>
      </c>
      <c r="E312" s="25">
        <v>1328504</v>
      </c>
      <c r="F312" s="25">
        <v>0</v>
      </c>
      <c r="G312" s="25">
        <v>1328504</v>
      </c>
      <c r="H312" s="25">
        <v>0</v>
      </c>
      <c r="I312" s="25">
        <v>0</v>
      </c>
    </row>
    <row r="313" spans="1:9" x14ac:dyDescent="0.3">
      <c r="A313" s="19" t="s">
        <v>167</v>
      </c>
      <c r="B313" s="25">
        <v>0</v>
      </c>
      <c r="C313" s="25">
        <v>4350132</v>
      </c>
      <c r="D313" s="25">
        <v>0</v>
      </c>
      <c r="E313" s="25">
        <v>4350132</v>
      </c>
      <c r="F313" s="25">
        <v>0</v>
      </c>
      <c r="G313" s="25">
        <v>4350132</v>
      </c>
      <c r="H313" s="25">
        <v>0</v>
      </c>
      <c r="I313" s="25">
        <v>0</v>
      </c>
    </row>
    <row r="314" spans="1:9" x14ac:dyDescent="0.3">
      <c r="A314" s="19" t="s">
        <v>168</v>
      </c>
      <c r="B314" s="25">
        <v>0</v>
      </c>
      <c r="C314" s="25">
        <v>21036807</v>
      </c>
      <c r="D314" s="25">
        <v>0</v>
      </c>
      <c r="E314" s="25">
        <v>21036807</v>
      </c>
      <c r="F314" s="25">
        <v>0</v>
      </c>
      <c r="G314" s="25">
        <v>21036807</v>
      </c>
      <c r="H314" s="25">
        <v>0</v>
      </c>
      <c r="I314" s="25">
        <v>0</v>
      </c>
    </row>
    <row r="315" spans="1:9" x14ac:dyDescent="0.3">
      <c r="A315" s="19" t="s">
        <v>169</v>
      </c>
      <c r="B315" s="25">
        <v>0</v>
      </c>
      <c r="C315" s="25">
        <v>14105433</v>
      </c>
      <c r="D315" s="25">
        <v>0</v>
      </c>
      <c r="E315" s="25">
        <v>14105433</v>
      </c>
      <c r="F315" s="25">
        <v>0</v>
      </c>
      <c r="G315" s="25">
        <v>14105433</v>
      </c>
      <c r="H315" s="25">
        <v>0</v>
      </c>
      <c r="I315" s="25">
        <v>0</v>
      </c>
    </row>
    <row r="316" spans="1:9" x14ac:dyDescent="0.3">
      <c r="A316" s="19" t="s">
        <v>170</v>
      </c>
      <c r="B316" s="25">
        <v>0</v>
      </c>
      <c r="C316" s="25">
        <v>7732327</v>
      </c>
      <c r="D316" s="25">
        <v>0</v>
      </c>
      <c r="E316" s="25">
        <v>7732327</v>
      </c>
      <c r="F316" s="25">
        <v>0</v>
      </c>
      <c r="G316" s="25">
        <v>7732327</v>
      </c>
      <c r="H316" s="25">
        <v>0</v>
      </c>
      <c r="I316" s="25">
        <v>0</v>
      </c>
    </row>
    <row r="317" spans="1:9" x14ac:dyDescent="0.3">
      <c r="A317" s="19" t="s">
        <v>171</v>
      </c>
      <c r="B317" s="25">
        <v>9753687</v>
      </c>
      <c r="C317" s="25">
        <v>9753687</v>
      </c>
      <c r="D317" s="25">
        <v>0</v>
      </c>
      <c r="E317" s="25">
        <v>0</v>
      </c>
      <c r="F317" s="25">
        <v>0</v>
      </c>
      <c r="G317" s="25">
        <v>0</v>
      </c>
      <c r="H317" s="25">
        <v>0</v>
      </c>
      <c r="I317" s="25">
        <v>0</v>
      </c>
    </row>
    <row r="318" spans="1:9" x14ac:dyDescent="0.3">
      <c r="A318" s="19" t="s">
        <v>172</v>
      </c>
      <c r="B318" s="25">
        <v>2823400</v>
      </c>
      <c r="C318" s="25">
        <v>2823400</v>
      </c>
      <c r="D318" s="25">
        <v>0</v>
      </c>
      <c r="E318" s="25">
        <v>0</v>
      </c>
      <c r="F318" s="25">
        <v>0</v>
      </c>
      <c r="G318" s="25">
        <v>0</v>
      </c>
      <c r="H318" s="25">
        <v>0</v>
      </c>
      <c r="I318" s="25">
        <v>0</v>
      </c>
    </row>
    <row r="319" spans="1:9" x14ac:dyDescent="0.3">
      <c r="A319" s="19" t="s">
        <v>173</v>
      </c>
      <c r="B319" s="25">
        <v>222120526</v>
      </c>
      <c r="C319" s="25">
        <v>426492313</v>
      </c>
      <c r="D319" s="25">
        <v>0</v>
      </c>
      <c r="E319" s="25">
        <v>204371787</v>
      </c>
      <c r="F319" s="25">
        <v>0</v>
      </c>
      <c r="G319" s="25">
        <v>204371787</v>
      </c>
      <c r="H319" s="25">
        <v>0</v>
      </c>
      <c r="I319" s="25">
        <v>0</v>
      </c>
    </row>
    <row r="320" spans="1:9" x14ac:dyDescent="0.3">
      <c r="A320" s="19" t="s">
        <v>174</v>
      </c>
      <c r="B320" s="25">
        <v>44558129</v>
      </c>
      <c r="C320" s="25">
        <v>44558129</v>
      </c>
      <c r="D320" s="25">
        <v>0</v>
      </c>
      <c r="E320" s="25">
        <v>0</v>
      </c>
      <c r="F320" s="25">
        <v>0</v>
      </c>
      <c r="G320" s="25">
        <v>0</v>
      </c>
      <c r="H320" s="25">
        <v>0</v>
      </c>
      <c r="I320" s="25">
        <v>0</v>
      </c>
    </row>
    <row r="321" spans="1:9" x14ac:dyDescent="0.3">
      <c r="A321" s="19" t="s">
        <v>175</v>
      </c>
      <c r="B321" s="25">
        <v>5901661</v>
      </c>
      <c r="C321" s="25">
        <v>5901661</v>
      </c>
      <c r="D321" s="25">
        <v>0</v>
      </c>
      <c r="E321" s="25">
        <v>0</v>
      </c>
      <c r="F321" s="25">
        <v>0</v>
      </c>
      <c r="G321" s="25">
        <v>0</v>
      </c>
      <c r="H321" s="25">
        <v>0</v>
      </c>
      <c r="I321" s="25">
        <v>0</v>
      </c>
    </row>
    <row r="322" spans="1:9" x14ac:dyDescent="0.3">
      <c r="A322" s="19" t="s">
        <v>176</v>
      </c>
      <c r="B322" s="25">
        <v>36403581</v>
      </c>
      <c r="C322" s="25">
        <v>36403581</v>
      </c>
      <c r="D322" s="25">
        <v>0</v>
      </c>
      <c r="E322" s="25">
        <v>0</v>
      </c>
      <c r="F322" s="25">
        <v>0</v>
      </c>
      <c r="G322" s="25">
        <v>0</v>
      </c>
      <c r="H322" s="25">
        <v>0</v>
      </c>
      <c r="I322" s="25">
        <v>0</v>
      </c>
    </row>
    <row r="323" spans="1:9" x14ac:dyDescent="0.3">
      <c r="A323" s="19" t="s">
        <v>177</v>
      </c>
      <c r="B323" s="25">
        <v>8158395</v>
      </c>
      <c r="C323" s="25">
        <v>8158395</v>
      </c>
      <c r="D323" s="25">
        <v>0</v>
      </c>
      <c r="E323" s="25">
        <v>0</v>
      </c>
      <c r="F323" s="25">
        <v>0</v>
      </c>
      <c r="G323" s="25">
        <v>0</v>
      </c>
      <c r="H323" s="25">
        <v>0</v>
      </c>
      <c r="I323" s="25">
        <v>0</v>
      </c>
    </row>
    <row r="324" spans="1:9" x14ac:dyDescent="0.3">
      <c r="A324" s="19" t="s">
        <v>178</v>
      </c>
      <c r="B324" s="25">
        <v>7072782</v>
      </c>
      <c r="C324" s="25">
        <v>7072782</v>
      </c>
      <c r="D324" s="25">
        <v>0</v>
      </c>
      <c r="E324" s="25">
        <v>0</v>
      </c>
      <c r="F324" s="25">
        <v>0</v>
      </c>
      <c r="G324" s="25">
        <v>0</v>
      </c>
      <c r="H324" s="25">
        <v>0</v>
      </c>
      <c r="I324" s="25">
        <v>0</v>
      </c>
    </row>
    <row r="325" spans="1:9" x14ac:dyDescent="0.3">
      <c r="A325" s="19" t="s">
        <v>179</v>
      </c>
      <c r="B325" s="25">
        <v>33555003</v>
      </c>
      <c r="C325" s="25">
        <v>33555003</v>
      </c>
      <c r="D325" s="25">
        <v>0</v>
      </c>
      <c r="E325" s="25">
        <v>0</v>
      </c>
      <c r="F325" s="25">
        <v>0</v>
      </c>
      <c r="G325" s="25">
        <v>0</v>
      </c>
      <c r="H325" s="25">
        <v>0</v>
      </c>
      <c r="I325" s="25">
        <v>0</v>
      </c>
    </row>
    <row r="326" spans="1:9" x14ac:dyDescent="0.3">
      <c r="A326" s="19" t="s">
        <v>180</v>
      </c>
      <c r="B326" s="25">
        <v>44183192</v>
      </c>
      <c r="C326" s="25">
        <v>51533933</v>
      </c>
      <c r="D326" s="25">
        <v>0</v>
      </c>
      <c r="E326" s="25">
        <v>7350741</v>
      </c>
      <c r="F326" s="25">
        <v>0</v>
      </c>
      <c r="G326" s="25">
        <v>7350741</v>
      </c>
      <c r="H326" s="25">
        <v>0</v>
      </c>
      <c r="I326" s="25">
        <v>0</v>
      </c>
    </row>
    <row r="327" spans="1:9" x14ac:dyDescent="0.3">
      <c r="A327" s="19" t="s">
        <v>181</v>
      </c>
      <c r="B327" s="25">
        <v>16194426</v>
      </c>
      <c r="C327" s="25">
        <v>16194426</v>
      </c>
      <c r="D327" s="25">
        <v>0</v>
      </c>
      <c r="E327" s="25">
        <v>0</v>
      </c>
      <c r="F327" s="25">
        <v>0</v>
      </c>
      <c r="G327" s="25">
        <v>0</v>
      </c>
      <c r="H327" s="25">
        <v>0</v>
      </c>
      <c r="I327" s="25">
        <v>0</v>
      </c>
    </row>
    <row r="328" spans="1:9" x14ac:dyDescent="0.3">
      <c r="A328" s="19" t="s">
        <v>182</v>
      </c>
      <c r="B328" s="25">
        <v>80058424</v>
      </c>
      <c r="C328" s="25">
        <v>80058424</v>
      </c>
      <c r="D328" s="25">
        <v>0</v>
      </c>
      <c r="E328" s="25">
        <v>0</v>
      </c>
      <c r="F328" s="25">
        <v>0</v>
      </c>
      <c r="G328" s="25">
        <v>0</v>
      </c>
      <c r="H328" s="25">
        <v>0</v>
      </c>
      <c r="I328" s="25">
        <v>0</v>
      </c>
    </row>
    <row r="329" spans="1:9" x14ac:dyDescent="0.3">
      <c r="A329" s="19" t="s">
        <v>183</v>
      </c>
      <c r="B329" s="25">
        <v>60049806</v>
      </c>
      <c r="C329" s="25">
        <v>60789861</v>
      </c>
      <c r="D329" s="25">
        <v>0</v>
      </c>
      <c r="E329" s="25">
        <v>740055</v>
      </c>
      <c r="F329" s="25">
        <v>0</v>
      </c>
      <c r="G329" s="25">
        <v>740055</v>
      </c>
      <c r="H329" s="25">
        <v>0</v>
      </c>
      <c r="I329" s="25">
        <v>0</v>
      </c>
    </row>
    <row r="330" spans="1:9" x14ac:dyDescent="0.3">
      <c r="A330" s="19" t="s">
        <v>184</v>
      </c>
      <c r="B330" s="25">
        <v>3668950</v>
      </c>
      <c r="C330" s="25">
        <v>4258055</v>
      </c>
      <c r="D330" s="25">
        <v>0</v>
      </c>
      <c r="E330" s="25">
        <v>589105</v>
      </c>
      <c r="F330" s="25">
        <v>0</v>
      </c>
      <c r="G330" s="25">
        <v>589105</v>
      </c>
      <c r="H330" s="25">
        <v>0</v>
      </c>
      <c r="I330" s="25">
        <v>0</v>
      </c>
    </row>
    <row r="331" spans="1:9" x14ac:dyDescent="0.3">
      <c r="A331" s="19" t="s">
        <v>185</v>
      </c>
      <c r="B331" s="25">
        <v>363764800</v>
      </c>
      <c r="C331" s="25">
        <v>1096993729</v>
      </c>
      <c r="D331" s="25">
        <v>0</v>
      </c>
      <c r="E331" s="25">
        <v>733228929</v>
      </c>
      <c r="F331" s="25">
        <v>0</v>
      </c>
      <c r="G331" s="25">
        <v>733228929</v>
      </c>
      <c r="H331" s="25">
        <v>0</v>
      </c>
      <c r="I331" s="25">
        <v>0</v>
      </c>
    </row>
    <row r="332" spans="1:9" x14ac:dyDescent="0.3">
      <c r="A332" s="19" t="s">
        <v>186</v>
      </c>
      <c r="B332" s="25">
        <v>4462163</v>
      </c>
      <c r="C332" s="25">
        <v>4462163</v>
      </c>
      <c r="D332" s="25">
        <v>0</v>
      </c>
      <c r="E332" s="25">
        <v>0</v>
      </c>
      <c r="F332" s="25">
        <v>0</v>
      </c>
      <c r="G332" s="25">
        <v>0</v>
      </c>
      <c r="H332" s="25">
        <v>0</v>
      </c>
      <c r="I332" s="25">
        <v>0</v>
      </c>
    </row>
    <row r="333" spans="1:9" x14ac:dyDescent="0.3">
      <c r="A333" s="19" t="s">
        <v>187</v>
      </c>
      <c r="B333" s="25">
        <v>0</v>
      </c>
      <c r="C333" s="25">
        <v>3967107</v>
      </c>
      <c r="D333" s="25">
        <v>0</v>
      </c>
      <c r="E333" s="25">
        <v>3967107</v>
      </c>
      <c r="F333" s="25">
        <v>0</v>
      </c>
      <c r="G333" s="25">
        <v>3967107</v>
      </c>
      <c r="H333" s="25">
        <v>0</v>
      </c>
      <c r="I333" s="25">
        <v>0</v>
      </c>
    </row>
    <row r="334" spans="1:9" x14ac:dyDescent="0.3">
      <c r="A334" s="19" t="s">
        <v>188</v>
      </c>
      <c r="B334" s="25">
        <v>0</v>
      </c>
      <c r="C334" s="25">
        <v>1874836514</v>
      </c>
      <c r="D334" s="25">
        <v>0</v>
      </c>
      <c r="E334" s="25">
        <v>1874836514</v>
      </c>
      <c r="F334" s="25">
        <v>0</v>
      </c>
      <c r="G334" s="25">
        <v>1874836514</v>
      </c>
      <c r="H334" s="25">
        <v>0</v>
      </c>
      <c r="I334" s="25">
        <v>0</v>
      </c>
    </row>
    <row r="335" spans="1:9" x14ac:dyDescent="0.3">
      <c r="A335" s="19" t="s">
        <v>189</v>
      </c>
      <c r="B335" s="25">
        <v>720010334</v>
      </c>
      <c r="C335" s="25">
        <v>12696353675</v>
      </c>
      <c r="D335" s="25">
        <v>0</v>
      </c>
      <c r="E335" s="25">
        <v>11976343341</v>
      </c>
      <c r="F335" s="25">
        <v>0</v>
      </c>
      <c r="G335" s="25">
        <v>11976343341</v>
      </c>
      <c r="H335" s="25">
        <v>0</v>
      </c>
      <c r="I335" s="25">
        <v>0</v>
      </c>
    </row>
    <row r="336" spans="1:9" x14ac:dyDescent="0.3">
      <c r="A336" s="19" t="s">
        <v>190</v>
      </c>
      <c r="B336" s="25">
        <v>109823898</v>
      </c>
      <c r="C336" s="25">
        <v>2287414195</v>
      </c>
      <c r="D336" s="25">
        <v>0</v>
      </c>
      <c r="E336" s="25">
        <v>2177590297</v>
      </c>
      <c r="F336" s="25">
        <v>0</v>
      </c>
      <c r="G336" s="25">
        <v>2177590297</v>
      </c>
      <c r="H336" s="25">
        <v>0</v>
      </c>
      <c r="I336" s="25">
        <v>0</v>
      </c>
    </row>
    <row r="337" spans="1:9" x14ac:dyDescent="0.3">
      <c r="A337" s="19" t="s">
        <v>191</v>
      </c>
      <c r="B337" s="25">
        <v>353429026</v>
      </c>
      <c r="C337" s="25">
        <v>1266577003</v>
      </c>
      <c r="D337" s="25">
        <v>0</v>
      </c>
      <c r="E337" s="25">
        <v>913147977</v>
      </c>
      <c r="F337" s="25">
        <v>0</v>
      </c>
      <c r="G337" s="25">
        <v>913147977</v>
      </c>
      <c r="H337" s="25">
        <v>0</v>
      </c>
      <c r="I337" s="25">
        <v>0</v>
      </c>
    </row>
    <row r="338" spans="1:9" x14ac:dyDescent="0.3">
      <c r="A338" s="19" t="s">
        <v>477</v>
      </c>
      <c r="B338" s="25">
        <v>0</v>
      </c>
      <c r="C338" s="25">
        <v>466077255</v>
      </c>
      <c r="D338" s="25">
        <v>0</v>
      </c>
      <c r="E338" s="25">
        <v>466077255</v>
      </c>
      <c r="F338" s="25">
        <v>0</v>
      </c>
      <c r="G338" s="25">
        <v>0</v>
      </c>
      <c r="H338" s="25">
        <v>0</v>
      </c>
      <c r="I338" s="25">
        <v>466077255</v>
      </c>
    </row>
    <row r="339" spans="1:9" x14ac:dyDescent="0.3">
      <c r="A339" s="19" t="s">
        <v>478</v>
      </c>
      <c r="B339" s="25">
        <v>0</v>
      </c>
      <c r="C339" s="25">
        <v>38529136</v>
      </c>
      <c r="D339" s="25">
        <v>0</v>
      </c>
      <c r="E339" s="25">
        <v>38529136</v>
      </c>
      <c r="F339" s="25">
        <v>0</v>
      </c>
      <c r="G339" s="25">
        <v>0</v>
      </c>
      <c r="H339" s="25">
        <v>0</v>
      </c>
      <c r="I339" s="25">
        <v>38529136</v>
      </c>
    </row>
    <row r="340" spans="1:9" x14ac:dyDescent="0.3">
      <c r="A340" s="19" t="s">
        <v>479</v>
      </c>
      <c r="B340" s="25">
        <v>0</v>
      </c>
      <c r="C340" s="25">
        <v>388743185</v>
      </c>
      <c r="D340" s="25">
        <v>0</v>
      </c>
      <c r="E340" s="25">
        <v>388743185</v>
      </c>
      <c r="F340" s="25">
        <v>0</v>
      </c>
      <c r="G340" s="25">
        <v>0</v>
      </c>
      <c r="H340" s="25">
        <v>0</v>
      </c>
      <c r="I340" s="25">
        <v>388743185</v>
      </c>
    </row>
    <row r="341" spans="1:9" x14ac:dyDescent="0.3">
      <c r="A341" s="19" t="s">
        <v>192</v>
      </c>
      <c r="B341" s="25">
        <v>0</v>
      </c>
      <c r="C341" s="25">
        <v>540511523</v>
      </c>
      <c r="D341" s="25">
        <v>0</v>
      </c>
      <c r="E341" s="25">
        <v>540511523</v>
      </c>
      <c r="F341" s="25">
        <v>0</v>
      </c>
      <c r="G341" s="25">
        <v>0</v>
      </c>
      <c r="H341" s="25">
        <v>0</v>
      </c>
      <c r="I341" s="25">
        <v>540511523</v>
      </c>
    </row>
    <row r="342" spans="1:9" x14ac:dyDescent="0.3">
      <c r="A342" s="19" t="s">
        <v>480</v>
      </c>
      <c r="B342" s="25">
        <v>0</v>
      </c>
      <c r="C342" s="25">
        <v>13129210</v>
      </c>
      <c r="D342" s="25">
        <v>0</v>
      </c>
      <c r="E342" s="25">
        <v>13129210</v>
      </c>
      <c r="F342" s="25">
        <v>0</v>
      </c>
      <c r="G342" s="25">
        <v>0</v>
      </c>
      <c r="H342" s="25">
        <v>0</v>
      </c>
      <c r="I342" s="25">
        <v>13129210</v>
      </c>
    </row>
    <row r="343" spans="1:9" x14ac:dyDescent="0.3">
      <c r="A343" s="19" t="s">
        <v>193</v>
      </c>
      <c r="B343" s="25">
        <v>9000</v>
      </c>
      <c r="C343" s="25">
        <v>11000708</v>
      </c>
      <c r="D343" s="25">
        <v>0</v>
      </c>
      <c r="E343" s="25">
        <v>10991708</v>
      </c>
      <c r="F343" s="25">
        <v>0</v>
      </c>
      <c r="G343" s="25">
        <v>0</v>
      </c>
      <c r="H343" s="25">
        <v>0</v>
      </c>
      <c r="I343" s="25">
        <v>10991708</v>
      </c>
    </row>
    <row r="344" spans="1:9" x14ac:dyDescent="0.3">
      <c r="A344" s="19" t="s">
        <v>194</v>
      </c>
      <c r="B344" s="25">
        <v>9921310</v>
      </c>
      <c r="C344" s="25">
        <v>16504310</v>
      </c>
      <c r="D344" s="25">
        <v>0</v>
      </c>
      <c r="E344" s="25">
        <v>6583000</v>
      </c>
      <c r="F344" s="25">
        <v>0</v>
      </c>
      <c r="G344" s="25">
        <v>0</v>
      </c>
      <c r="H344" s="25">
        <v>0</v>
      </c>
      <c r="I344" s="25">
        <v>6583000</v>
      </c>
    </row>
    <row r="345" spans="1:9" x14ac:dyDescent="0.3">
      <c r="A345" s="19" t="s">
        <v>481</v>
      </c>
      <c r="B345" s="25">
        <v>0</v>
      </c>
      <c r="C345" s="25">
        <v>165992027</v>
      </c>
      <c r="D345" s="25">
        <v>0</v>
      </c>
      <c r="E345" s="25">
        <v>165992027</v>
      </c>
      <c r="F345" s="25">
        <v>0</v>
      </c>
      <c r="G345" s="25">
        <v>0</v>
      </c>
      <c r="H345" s="25">
        <v>0</v>
      </c>
      <c r="I345" s="25">
        <v>165992027</v>
      </c>
    </row>
    <row r="346" spans="1:9" x14ac:dyDescent="0.3">
      <c r="A346" s="19" t="s">
        <v>195</v>
      </c>
      <c r="B346" s="25">
        <v>0</v>
      </c>
      <c r="C346" s="25">
        <v>551260502</v>
      </c>
      <c r="D346" s="25">
        <v>0</v>
      </c>
      <c r="E346" s="25">
        <v>551260502</v>
      </c>
      <c r="F346" s="25">
        <v>0</v>
      </c>
      <c r="G346" s="25">
        <v>0</v>
      </c>
      <c r="H346" s="25">
        <v>0</v>
      </c>
      <c r="I346" s="25">
        <v>551260502</v>
      </c>
    </row>
    <row r="347" spans="1:9" x14ac:dyDescent="0.3">
      <c r="A347" s="19" t="s">
        <v>196</v>
      </c>
      <c r="B347" s="25">
        <v>0</v>
      </c>
      <c r="C347" s="25">
        <v>48485101</v>
      </c>
      <c r="D347" s="25">
        <v>0</v>
      </c>
      <c r="E347" s="25">
        <v>48485101</v>
      </c>
      <c r="F347" s="25">
        <v>0</v>
      </c>
      <c r="G347" s="25">
        <v>0</v>
      </c>
      <c r="H347" s="25">
        <v>0</v>
      </c>
      <c r="I347" s="25">
        <v>48485101</v>
      </c>
    </row>
    <row r="348" spans="1:9" x14ac:dyDescent="0.3">
      <c r="A348" s="19" t="s">
        <v>197</v>
      </c>
      <c r="B348" s="25">
        <v>0</v>
      </c>
      <c r="C348" s="25">
        <v>25233925</v>
      </c>
      <c r="D348" s="25">
        <v>0</v>
      </c>
      <c r="E348" s="25">
        <v>25233925</v>
      </c>
      <c r="F348" s="25">
        <v>0</v>
      </c>
      <c r="G348" s="25">
        <v>0</v>
      </c>
      <c r="H348" s="25">
        <v>0</v>
      </c>
      <c r="I348" s="25">
        <v>25233925</v>
      </c>
    </row>
    <row r="349" spans="1:9" x14ac:dyDescent="0.3">
      <c r="A349" s="19" t="s">
        <v>198</v>
      </c>
      <c r="B349" s="25">
        <v>0</v>
      </c>
      <c r="C349" s="25">
        <v>7244243</v>
      </c>
      <c r="D349" s="25">
        <v>0</v>
      </c>
      <c r="E349" s="25">
        <v>7244243</v>
      </c>
      <c r="F349" s="25">
        <v>0</v>
      </c>
      <c r="G349" s="25">
        <v>0</v>
      </c>
      <c r="H349" s="25">
        <v>0</v>
      </c>
      <c r="I349" s="25">
        <v>7244243</v>
      </c>
    </row>
    <row r="350" spans="1:9" x14ac:dyDescent="0.3">
      <c r="A350" s="19" t="s">
        <v>493</v>
      </c>
      <c r="B350" s="25">
        <v>4172423</v>
      </c>
      <c r="C350" s="25">
        <v>52748183</v>
      </c>
      <c r="D350" s="25">
        <v>0</v>
      </c>
      <c r="E350" s="25">
        <v>48575760</v>
      </c>
      <c r="F350" s="25">
        <v>0</v>
      </c>
      <c r="G350" s="25">
        <v>0</v>
      </c>
      <c r="H350" s="25">
        <v>0</v>
      </c>
      <c r="I350" s="25">
        <v>48575760</v>
      </c>
    </row>
    <row r="351" spans="1:9" x14ac:dyDescent="0.3">
      <c r="A351" s="19" t="s">
        <v>200</v>
      </c>
      <c r="B351" s="25">
        <v>0</v>
      </c>
      <c r="C351" s="25">
        <v>2147</v>
      </c>
      <c r="D351" s="25">
        <v>0</v>
      </c>
      <c r="E351" s="25">
        <v>2147</v>
      </c>
      <c r="F351" s="25">
        <v>0</v>
      </c>
      <c r="G351" s="25">
        <v>0</v>
      </c>
      <c r="H351" s="25">
        <v>0</v>
      </c>
      <c r="I351" s="25">
        <v>2147</v>
      </c>
    </row>
    <row r="352" spans="1:9" ht="15" customHeight="1" x14ac:dyDescent="0.3">
      <c r="A352" s="19" t="s">
        <v>201</v>
      </c>
      <c r="B352" s="25">
        <v>0</v>
      </c>
      <c r="C352" s="25">
        <v>38567531</v>
      </c>
      <c r="D352" s="25">
        <v>0</v>
      </c>
      <c r="E352" s="25">
        <v>38567531</v>
      </c>
      <c r="F352" s="25">
        <v>0</v>
      </c>
      <c r="G352" s="25">
        <v>0</v>
      </c>
      <c r="H352" s="25">
        <v>0</v>
      </c>
      <c r="I352" s="25">
        <v>38567531</v>
      </c>
    </row>
    <row r="353" spans="1:9" x14ac:dyDescent="0.3">
      <c r="A353" s="19" t="s">
        <v>202</v>
      </c>
      <c r="B353" s="25">
        <v>1985000</v>
      </c>
      <c r="C353" s="25">
        <v>72057118</v>
      </c>
      <c r="D353" s="25">
        <v>0</v>
      </c>
      <c r="E353" s="25">
        <v>70072118</v>
      </c>
      <c r="F353" s="25">
        <v>0</v>
      </c>
      <c r="G353" s="25">
        <v>0</v>
      </c>
      <c r="H353" s="25">
        <v>0</v>
      </c>
      <c r="I353" s="25">
        <v>70072118</v>
      </c>
    </row>
    <row r="354" spans="1:9" x14ac:dyDescent="0.3">
      <c r="A354" s="19" t="s">
        <v>494</v>
      </c>
      <c r="B354" s="25">
        <v>0</v>
      </c>
      <c r="C354" s="25">
        <v>777747333</v>
      </c>
      <c r="D354" s="25">
        <v>0</v>
      </c>
      <c r="E354" s="25">
        <v>777747333</v>
      </c>
      <c r="F354" s="25">
        <v>0</v>
      </c>
      <c r="G354" s="25">
        <v>0</v>
      </c>
      <c r="H354" s="25">
        <v>0</v>
      </c>
      <c r="I354" s="25">
        <v>777747333</v>
      </c>
    </row>
    <row r="355" spans="1:9" x14ac:dyDescent="0.3">
      <c r="A355" s="19" t="s">
        <v>483</v>
      </c>
      <c r="B355" s="25">
        <v>0</v>
      </c>
      <c r="C355" s="25">
        <v>7618137</v>
      </c>
      <c r="D355" s="25">
        <v>0</v>
      </c>
      <c r="E355" s="25">
        <v>7618137</v>
      </c>
      <c r="F355" s="25">
        <v>0</v>
      </c>
      <c r="G355" s="25">
        <v>0</v>
      </c>
      <c r="H355" s="25">
        <v>0</v>
      </c>
      <c r="I355" s="25">
        <v>7618137</v>
      </c>
    </row>
    <row r="356" spans="1:9" x14ac:dyDescent="0.3">
      <c r="A356" s="19" t="s">
        <v>203</v>
      </c>
      <c r="B356" s="25">
        <v>258062301</v>
      </c>
      <c r="C356" s="25">
        <v>768209126</v>
      </c>
      <c r="D356" s="25">
        <v>0</v>
      </c>
      <c r="E356" s="25">
        <v>510146825</v>
      </c>
      <c r="F356" s="25">
        <v>0</v>
      </c>
      <c r="G356" s="25">
        <v>0</v>
      </c>
      <c r="H356" s="25">
        <v>0</v>
      </c>
      <c r="I356" s="25">
        <v>510146825</v>
      </c>
    </row>
    <row r="357" spans="1:9" x14ac:dyDescent="0.3">
      <c r="A357" s="19" t="s">
        <v>204</v>
      </c>
      <c r="B357" s="25">
        <v>278850386</v>
      </c>
      <c r="C357" s="25">
        <v>0</v>
      </c>
      <c r="D357" s="25">
        <v>278850386</v>
      </c>
      <c r="E357" s="25">
        <v>0</v>
      </c>
      <c r="F357" s="25">
        <v>0</v>
      </c>
      <c r="G357" s="25">
        <v>0</v>
      </c>
      <c r="H357" s="25">
        <v>278850386</v>
      </c>
      <c r="I357" s="25">
        <v>0</v>
      </c>
    </row>
    <row r="358" spans="1:9" x14ac:dyDescent="0.3">
      <c r="A358" s="19" t="s">
        <v>205</v>
      </c>
      <c r="B358" s="25">
        <v>11437880</v>
      </c>
      <c r="C358" s="25">
        <v>106549</v>
      </c>
      <c r="D358" s="25">
        <v>11331331</v>
      </c>
      <c r="E358" s="25">
        <v>0</v>
      </c>
      <c r="F358" s="25">
        <v>0</v>
      </c>
      <c r="G358" s="25">
        <v>0</v>
      </c>
      <c r="H358" s="25">
        <v>11331331</v>
      </c>
      <c r="I358" s="25">
        <v>0</v>
      </c>
    </row>
    <row r="359" spans="1:9" x14ac:dyDescent="0.3">
      <c r="A359" s="19" t="s">
        <v>206</v>
      </c>
      <c r="B359" s="25">
        <v>250971</v>
      </c>
      <c r="C359" s="25">
        <v>0</v>
      </c>
      <c r="D359" s="25">
        <v>250971</v>
      </c>
      <c r="E359" s="25">
        <v>0</v>
      </c>
      <c r="F359" s="25">
        <v>0</v>
      </c>
      <c r="G359" s="25">
        <v>0</v>
      </c>
      <c r="H359" s="25">
        <v>250971</v>
      </c>
      <c r="I359" s="25">
        <v>0</v>
      </c>
    </row>
    <row r="360" spans="1:9" x14ac:dyDescent="0.3">
      <c r="A360" s="19" t="s">
        <v>207</v>
      </c>
      <c r="B360" s="25">
        <v>13625772</v>
      </c>
      <c r="C360" s="25">
        <v>0</v>
      </c>
      <c r="D360" s="25">
        <v>13625772</v>
      </c>
      <c r="E360" s="25">
        <v>0</v>
      </c>
      <c r="F360" s="25">
        <v>0</v>
      </c>
      <c r="G360" s="25">
        <v>0</v>
      </c>
      <c r="H360" s="25">
        <v>13625772</v>
      </c>
      <c r="I360" s="25">
        <v>0</v>
      </c>
    </row>
    <row r="361" spans="1:9" x14ac:dyDescent="0.3">
      <c r="A361" s="19" t="s">
        <v>208</v>
      </c>
      <c r="B361" s="25">
        <v>5635128</v>
      </c>
      <c r="C361" s="25">
        <v>0</v>
      </c>
      <c r="D361" s="25">
        <v>5635128</v>
      </c>
      <c r="E361" s="25">
        <v>0</v>
      </c>
      <c r="F361" s="25">
        <v>0</v>
      </c>
      <c r="G361" s="25">
        <v>0</v>
      </c>
      <c r="H361" s="25">
        <v>5635128</v>
      </c>
      <c r="I361" s="25">
        <v>0</v>
      </c>
    </row>
    <row r="362" spans="1:9" x14ac:dyDescent="0.3">
      <c r="A362" s="19" t="s">
        <v>209</v>
      </c>
      <c r="B362" s="25">
        <v>113600</v>
      </c>
      <c r="C362" s="25">
        <v>0</v>
      </c>
      <c r="D362" s="25">
        <v>113600</v>
      </c>
      <c r="E362" s="25">
        <v>0</v>
      </c>
      <c r="F362" s="25">
        <v>0</v>
      </c>
      <c r="G362" s="25">
        <v>0</v>
      </c>
      <c r="H362" s="25">
        <v>113600</v>
      </c>
      <c r="I362" s="25">
        <v>0</v>
      </c>
    </row>
    <row r="363" spans="1:9" x14ac:dyDescent="0.3">
      <c r="A363" s="19" t="s">
        <v>210</v>
      </c>
      <c r="B363" s="25">
        <v>4605472</v>
      </c>
      <c r="C363" s="25">
        <v>0</v>
      </c>
      <c r="D363" s="25">
        <v>4605472</v>
      </c>
      <c r="E363" s="25">
        <v>0</v>
      </c>
      <c r="F363" s="25">
        <v>0</v>
      </c>
      <c r="G363" s="25">
        <v>0</v>
      </c>
      <c r="H363" s="25">
        <v>4605472</v>
      </c>
      <c r="I363" s="25">
        <v>0</v>
      </c>
    </row>
    <row r="364" spans="1:9" x14ac:dyDescent="0.3">
      <c r="A364" s="19" t="s">
        <v>211</v>
      </c>
      <c r="B364" s="25">
        <v>4028464</v>
      </c>
      <c r="C364" s="25">
        <v>0</v>
      </c>
      <c r="D364" s="25">
        <v>4028464</v>
      </c>
      <c r="E364" s="25">
        <v>0</v>
      </c>
      <c r="F364" s="25">
        <v>0</v>
      </c>
      <c r="G364" s="25">
        <v>0</v>
      </c>
      <c r="H364" s="25">
        <v>4028464</v>
      </c>
      <c r="I364" s="25">
        <v>0</v>
      </c>
    </row>
    <row r="365" spans="1:9" x14ac:dyDescent="0.3">
      <c r="A365" s="19" t="s">
        <v>212</v>
      </c>
      <c r="B365" s="25">
        <v>304504</v>
      </c>
      <c r="C365" s="25">
        <v>0</v>
      </c>
      <c r="D365" s="25">
        <v>304504</v>
      </c>
      <c r="E365" s="25">
        <v>0</v>
      </c>
      <c r="F365" s="25">
        <v>0</v>
      </c>
      <c r="G365" s="25">
        <v>0</v>
      </c>
      <c r="H365" s="25">
        <v>304504</v>
      </c>
      <c r="I365" s="25">
        <v>0</v>
      </c>
    </row>
    <row r="366" spans="1:9" x14ac:dyDescent="0.3">
      <c r="A366" s="19" t="s">
        <v>213</v>
      </c>
      <c r="B366" s="25">
        <v>14173425</v>
      </c>
      <c r="C366" s="25">
        <v>0</v>
      </c>
      <c r="D366" s="25">
        <v>14173425</v>
      </c>
      <c r="E366" s="25">
        <v>0</v>
      </c>
      <c r="F366" s="25">
        <v>0</v>
      </c>
      <c r="G366" s="25">
        <v>0</v>
      </c>
      <c r="H366" s="25">
        <v>14173425</v>
      </c>
      <c r="I366" s="25">
        <v>0</v>
      </c>
    </row>
    <row r="367" spans="1:9" x14ac:dyDescent="0.3">
      <c r="A367" s="19" t="s">
        <v>214</v>
      </c>
      <c r="B367" s="25">
        <v>551260502</v>
      </c>
      <c r="C367" s="25">
        <v>0</v>
      </c>
      <c r="D367" s="25">
        <v>551260502</v>
      </c>
      <c r="E367" s="25">
        <v>0</v>
      </c>
      <c r="F367" s="25">
        <v>0</v>
      </c>
      <c r="G367" s="25">
        <v>0</v>
      </c>
      <c r="H367" s="25">
        <v>551260502</v>
      </c>
      <c r="I367" s="25">
        <v>0</v>
      </c>
    </row>
    <row r="368" spans="1:9" x14ac:dyDescent="0.3">
      <c r="A368" s="19" t="s">
        <v>215</v>
      </c>
      <c r="B368" s="25">
        <v>962657662</v>
      </c>
      <c r="C368" s="25">
        <v>274539</v>
      </c>
      <c r="D368" s="25">
        <v>962383123</v>
      </c>
      <c r="E368" s="25">
        <v>0</v>
      </c>
      <c r="F368" s="25">
        <v>0</v>
      </c>
      <c r="G368" s="25">
        <v>0</v>
      </c>
      <c r="H368" s="25">
        <v>962383123</v>
      </c>
      <c r="I368" s="25">
        <v>0</v>
      </c>
    </row>
    <row r="369" spans="1:9" x14ac:dyDescent="0.3">
      <c r="A369" s="19" t="s">
        <v>216</v>
      </c>
      <c r="B369" s="25">
        <v>5077109</v>
      </c>
      <c r="C369" s="25">
        <v>0</v>
      </c>
      <c r="D369" s="25">
        <v>5077109</v>
      </c>
      <c r="E369" s="25">
        <v>0</v>
      </c>
      <c r="F369" s="25">
        <v>0</v>
      </c>
      <c r="G369" s="25">
        <v>0</v>
      </c>
      <c r="H369" s="25">
        <v>5077109</v>
      </c>
      <c r="I369" s="25">
        <v>0</v>
      </c>
    </row>
    <row r="370" spans="1:9" x14ac:dyDescent="0.3">
      <c r="A370" s="19" t="s">
        <v>217</v>
      </c>
      <c r="B370" s="25">
        <v>41607595</v>
      </c>
      <c r="C370" s="25">
        <v>0</v>
      </c>
      <c r="D370" s="25">
        <v>41607595</v>
      </c>
      <c r="E370" s="25">
        <v>0</v>
      </c>
      <c r="F370" s="25">
        <v>0</v>
      </c>
      <c r="G370" s="25">
        <v>0</v>
      </c>
      <c r="H370" s="25">
        <v>41607595</v>
      </c>
      <c r="I370" s="25">
        <v>0</v>
      </c>
    </row>
    <row r="371" spans="1:9" x14ac:dyDescent="0.3">
      <c r="A371" s="19" t="s">
        <v>218</v>
      </c>
      <c r="B371" s="25">
        <v>2940770</v>
      </c>
      <c r="C371" s="25">
        <v>0</v>
      </c>
      <c r="D371" s="25">
        <v>2940770</v>
      </c>
      <c r="E371" s="25">
        <v>0</v>
      </c>
      <c r="F371" s="25">
        <v>0</v>
      </c>
      <c r="G371" s="25">
        <v>0</v>
      </c>
      <c r="H371" s="25">
        <v>2940770</v>
      </c>
      <c r="I371" s="25">
        <v>0</v>
      </c>
    </row>
    <row r="372" spans="1:9" x14ac:dyDescent="0.3">
      <c r="A372" s="19" t="s">
        <v>219</v>
      </c>
      <c r="B372" s="25">
        <v>519409</v>
      </c>
      <c r="C372" s="25">
        <v>0</v>
      </c>
      <c r="D372" s="25">
        <v>519409</v>
      </c>
      <c r="E372" s="25">
        <v>0</v>
      </c>
      <c r="F372" s="25">
        <v>0</v>
      </c>
      <c r="G372" s="25">
        <v>0</v>
      </c>
      <c r="H372" s="25">
        <v>519409</v>
      </c>
      <c r="I372" s="25">
        <v>0</v>
      </c>
    </row>
    <row r="373" spans="1:9" x14ac:dyDescent="0.3">
      <c r="A373" s="19" t="s">
        <v>220</v>
      </c>
      <c r="B373" s="25">
        <v>4643706</v>
      </c>
      <c r="C373" s="25">
        <v>0</v>
      </c>
      <c r="D373" s="25">
        <v>4643706</v>
      </c>
      <c r="E373" s="25">
        <v>0</v>
      </c>
      <c r="F373" s="25">
        <v>0</v>
      </c>
      <c r="G373" s="25">
        <v>0</v>
      </c>
      <c r="H373" s="25">
        <v>4643706</v>
      </c>
      <c r="I373" s="25">
        <v>0</v>
      </c>
    </row>
    <row r="374" spans="1:9" x14ac:dyDescent="0.3">
      <c r="A374" s="19" t="s">
        <v>221</v>
      </c>
      <c r="B374" s="25">
        <v>7118970</v>
      </c>
      <c r="C374" s="25">
        <v>0</v>
      </c>
      <c r="D374" s="25">
        <v>7118970</v>
      </c>
      <c r="E374" s="25">
        <v>0</v>
      </c>
      <c r="F374" s="25">
        <v>0</v>
      </c>
      <c r="G374" s="25">
        <v>0</v>
      </c>
      <c r="H374" s="25">
        <v>7118970</v>
      </c>
      <c r="I374" s="25">
        <v>0</v>
      </c>
    </row>
    <row r="375" spans="1:9" x14ac:dyDescent="0.3">
      <c r="A375" s="19" t="s">
        <v>222</v>
      </c>
      <c r="B375" s="25">
        <v>0</v>
      </c>
      <c r="C375" s="25">
        <v>5237323</v>
      </c>
      <c r="D375" s="25">
        <v>0</v>
      </c>
      <c r="E375" s="25">
        <v>5237323</v>
      </c>
      <c r="F375" s="25">
        <v>0</v>
      </c>
      <c r="G375" s="25">
        <v>0</v>
      </c>
      <c r="H375" s="25">
        <v>0</v>
      </c>
      <c r="I375" s="25">
        <v>5237323</v>
      </c>
    </row>
    <row r="376" spans="1:9" x14ac:dyDescent="0.3">
      <c r="A376" s="19" t="s">
        <v>223</v>
      </c>
      <c r="B376" s="25">
        <v>43628306</v>
      </c>
      <c r="C376" s="25">
        <v>15406649</v>
      </c>
      <c r="D376" s="25">
        <v>28221657</v>
      </c>
      <c r="E376" s="25">
        <v>0</v>
      </c>
      <c r="F376" s="25">
        <v>0</v>
      </c>
      <c r="G376" s="25">
        <v>0</v>
      </c>
      <c r="H376" s="25">
        <v>28221657</v>
      </c>
      <c r="I376" s="25">
        <v>0</v>
      </c>
    </row>
    <row r="377" spans="1:9" x14ac:dyDescent="0.3">
      <c r="A377" s="19" t="s">
        <v>224</v>
      </c>
      <c r="B377" s="25">
        <v>1280590</v>
      </c>
      <c r="C377" s="25">
        <v>0</v>
      </c>
      <c r="D377" s="25">
        <v>1280590</v>
      </c>
      <c r="E377" s="25">
        <v>0</v>
      </c>
      <c r="F377" s="25">
        <v>0</v>
      </c>
      <c r="G377" s="25">
        <v>0</v>
      </c>
      <c r="H377" s="25">
        <v>1280590</v>
      </c>
      <c r="I377" s="25">
        <v>0</v>
      </c>
    </row>
    <row r="378" spans="1:9" x14ac:dyDescent="0.3">
      <c r="A378" s="19" t="s">
        <v>225</v>
      </c>
      <c r="B378" s="25">
        <v>253302696</v>
      </c>
      <c r="C378" s="25">
        <v>215527</v>
      </c>
      <c r="D378" s="25">
        <v>253087169</v>
      </c>
      <c r="E378" s="25">
        <v>0</v>
      </c>
      <c r="F378" s="25">
        <v>0</v>
      </c>
      <c r="G378" s="25">
        <v>0</v>
      </c>
      <c r="H378" s="25">
        <v>253087169</v>
      </c>
      <c r="I378" s="25">
        <v>0</v>
      </c>
    </row>
    <row r="379" spans="1:9" x14ac:dyDescent="0.3">
      <c r="A379" s="19" t="s">
        <v>226</v>
      </c>
      <c r="B379" s="25">
        <v>5403449</v>
      </c>
      <c r="C379" s="25">
        <v>219600</v>
      </c>
      <c r="D379" s="25">
        <v>5183849</v>
      </c>
      <c r="E379" s="25">
        <v>0</v>
      </c>
      <c r="F379" s="25">
        <v>0</v>
      </c>
      <c r="G379" s="25">
        <v>0</v>
      </c>
      <c r="H379" s="25">
        <v>5183849</v>
      </c>
      <c r="I379" s="25">
        <v>0</v>
      </c>
    </row>
    <row r="380" spans="1:9" x14ac:dyDescent="0.3">
      <c r="A380" s="19" t="s">
        <v>227</v>
      </c>
      <c r="B380" s="25">
        <v>140627591</v>
      </c>
      <c r="C380" s="25">
        <v>0</v>
      </c>
      <c r="D380" s="25">
        <v>140627591</v>
      </c>
      <c r="E380" s="25">
        <v>0</v>
      </c>
      <c r="F380" s="25">
        <v>0</v>
      </c>
      <c r="G380" s="25">
        <v>0</v>
      </c>
      <c r="H380" s="25">
        <v>140627591</v>
      </c>
      <c r="I380" s="25">
        <v>0</v>
      </c>
    </row>
    <row r="381" spans="1:9" x14ac:dyDescent="0.3">
      <c r="A381" s="19" t="s">
        <v>228</v>
      </c>
      <c r="B381" s="25">
        <v>2032632</v>
      </c>
      <c r="C381" s="25">
        <v>0</v>
      </c>
      <c r="D381" s="25">
        <v>2032632</v>
      </c>
      <c r="E381" s="25">
        <v>0</v>
      </c>
      <c r="F381" s="25">
        <v>0</v>
      </c>
      <c r="G381" s="25">
        <v>0</v>
      </c>
      <c r="H381" s="25">
        <v>2032632</v>
      </c>
      <c r="I381" s="25">
        <v>0</v>
      </c>
    </row>
    <row r="382" spans="1:9" x14ac:dyDescent="0.3">
      <c r="A382" s="19" t="s">
        <v>229</v>
      </c>
      <c r="B382" s="25">
        <v>3424230</v>
      </c>
      <c r="C382" s="25">
        <v>241215</v>
      </c>
      <c r="D382" s="25">
        <v>3183015</v>
      </c>
      <c r="E382" s="25">
        <v>0</v>
      </c>
      <c r="F382" s="25">
        <v>0</v>
      </c>
      <c r="G382" s="25">
        <v>0</v>
      </c>
      <c r="H382" s="25">
        <v>3183015</v>
      </c>
      <c r="I382" s="25">
        <v>0</v>
      </c>
    </row>
    <row r="383" spans="1:9" x14ac:dyDescent="0.3">
      <c r="A383" s="19" t="s">
        <v>230</v>
      </c>
      <c r="B383" s="25">
        <v>333699</v>
      </c>
      <c r="C383" s="25">
        <v>0</v>
      </c>
      <c r="D383" s="25">
        <v>333699</v>
      </c>
      <c r="E383" s="25">
        <v>0</v>
      </c>
      <c r="F383" s="25">
        <v>0</v>
      </c>
      <c r="G383" s="25">
        <v>0</v>
      </c>
      <c r="H383" s="25">
        <v>333699</v>
      </c>
      <c r="I383" s="25">
        <v>0</v>
      </c>
    </row>
    <row r="384" spans="1:9" x14ac:dyDescent="0.3">
      <c r="A384" s="19" t="s">
        <v>231</v>
      </c>
      <c r="B384" s="25">
        <v>1304392</v>
      </c>
      <c r="C384" s="25">
        <v>0</v>
      </c>
      <c r="D384" s="25">
        <v>1304392</v>
      </c>
      <c r="E384" s="25">
        <v>0</v>
      </c>
      <c r="F384" s="25">
        <v>0</v>
      </c>
      <c r="G384" s="25">
        <v>0</v>
      </c>
      <c r="H384" s="25">
        <v>1304392</v>
      </c>
      <c r="I384" s="25">
        <v>0</v>
      </c>
    </row>
    <row r="385" spans="1:9" x14ac:dyDescent="0.3">
      <c r="A385" s="19" t="s">
        <v>232</v>
      </c>
      <c r="B385" s="25">
        <v>2430757</v>
      </c>
      <c r="C385" s="25">
        <v>0</v>
      </c>
      <c r="D385" s="25">
        <v>2430757</v>
      </c>
      <c r="E385" s="25">
        <v>0</v>
      </c>
      <c r="F385" s="25">
        <v>0</v>
      </c>
      <c r="G385" s="25">
        <v>0</v>
      </c>
      <c r="H385" s="25">
        <v>2430757</v>
      </c>
      <c r="I385" s="25">
        <v>0</v>
      </c>
    </row>
    <row r="386" spans="1:9" x14ac:dyDescent="0.3">
      <c r="A386" s="19" t="s">
        <v>233</v>
      </c>
      <c r="B386" s="25">
        <v>64763012</v>
      </c>
      <c r="C386" s="25">
        <v>108801</v>
      </c>
      <c r="D386" s="25">
        <v>64654211</v>
      </c>
      <c r="E386" s="25">
        <v>0</v>
      </c>
      <c r="F386" s="25">
        <v>0</v>
      </c>
      <c r="G386" s="25">
        <v>0</v>
      </c>
      <c r="H386" s="25">
        <v>64654211</v>
      </c>
      <c r="I386" s="25">
        <v>0</v>
      </c>
    </row>
    <row r="387" spans="1:9" x14ac:dyDescent="0.3">
      <c r="A387" s="19" t="s">
        <v>234</v>
      </c>
      <c r="B387" s="25">
        <v>340671575</v>
      </c>
      <c r="C387" s="25">
        <v>0</v>
      </c>
      <c r="D387" s="25">
        <v>340671575</v>
      </c>
      <c r="E387" s="25">
        <v>0</v>
      </c>
      <c r="F387" s="25">
        <v>0</v>
      </c>
      <c r="G387" s="25">
        <v>0</v>
      </c>
      <c r="H387" s="25">
        <v>340671575</v>
      </c>
      <c r="I387" s="25">
        <v>0</v>
      </c>
    </row>
    <row r="388" spans="1:9" x14ac:dyDescent="0.3">
      <c r="A388" s="19" t="s">
        <v>235</v>
      </c>
      <c r="B388" s="25">
        <v>5829371</v>
      </c>
      <c r="C388" s="25">
        <v>0</v>
      </c>
      <c r="D388" s="25">
        <v>5829371</v>
      </c>
      <c r="E388" s="25">
        <v>0</v>
      </c>
      <c r="F388" s="25">
        <v>0</v>
      </c>
      <c r="G388" s="25">
        <v>0</v>
      </c>
      <c r="H388" s="25">
        <v>5829371</v>
      </c>
      <c r="I388" s="25">
        <v>0</v>
      </c>
    </row>
    <row r="389" spans="1:9" x14ac:dyDescent="0.3">
      <c r="A389" s="19" t="s">
        <v>236</v>
      </c>
      <c r="B389" s="25">
        <v>3538582</v>
      </c>
      <c r="C389" s="25">
        <v>0</v>
      </c>
      <c r="D389" s="25">
        <v>3538582</v>
      </c>
      <c r="E389" s="25">
        <v>0</v>
      </c>
      <c r="F389" s="25">
        <v>0</v>
      </c>
      <c r="G389" s="25">
        <v>0</v>
      </c>
      <c r="H389" s="25">
        <v>3538582</v>
      </c>
      <c r="I389" s="25">
        <v>0</v>
      </c>
    </row>
    <row r="390" spans="1:9" x14ac:dyDescent="0.3">
      <c r="A390" s="19" t="s">
        <v>237</v>
      </c>
      <c r="B390" s="25">
        <v>27900</v>
      </c>
      <c r="C390" s="25">
        <v>0</v>
      </c>
      <c r="D390" s="25">
        <v>27900</v>
      </c>
      <c r="E390" s="25">
        <v>0</v>
      </c>
      <c r="F390" s="25">
        <v>0</v>
      </c>
      <c r="G390" s="25">
        <v>0</v>
      </c>
      <c r="H390" s="25">
        <v>27900</v>
      </c>
      <c r="I390" s="25">
        <v>0</v>
      </c>
    </row>
    <row r="391" spans="1:9" x14ac:dyDescent="0.3">
      <c r="A391" s="19" t="s">
        <v>238</v>
      </c>
      <c r="B391" s="25">
        <v>3564852</v>
      </c>
      <c r="C391" s="25">
        <v>422125</v>
      </c>
      <c r="D391" s="25">
        <v>3142727</v>
      </c>
      <c r="E391" s="25">
        <v>0</v>
      </c>
      <c r="F391" s="25">
        <v>0</v>
      </c>
      <c r="G391" s="25">
        <v>0</v>
      </c>
      <c r="H391" s="25">
        <v>3142727</v>
      </c>
      <c r="I391" s="25">
        <v>0</v>
      </c>
    </row>
    <row r="392" spans="1:9" x14ac:dyDescent="0.3">
      <c r="A392" s="19" t="s">
        <v>239</v>
      </c>
      <c r="B392" s="25">
        <v>33320000</v>
      </c>
      <c r="C392" s="25">
        <v>0</v>
      </c>
      <c r="D392" s="25">
        <v>33320000</v>
      </c>
      <c r="E392" s="25">
        <v>0</v>
      </c>
      <c r="F392" s="25">
        <v>0</v>
      </c>
      <c r="G392" s="25">
        <v>0</v>
      </c>
      <c r="H392" s="25">
        <v>33320000</v>
      </c>
      <c r="I392" s="25">
        <v>0</v>
      </c>
    </row>
    <row r="393" spans="1:9" x14ac:dyDescent="0.3">
      <c r="A393" s="19" t="s">
        <v>240</v>
      </c>
      <c r="B393" s="25">
        <v>2462171</v>
      </c>
      <c r="C393" s="25">
        <v>0</v>
      </c>
      <c r="D393" s="25">
        <v>2462171</v>
      </c>
      <c r="E393" s="25">
        <v>0</v>
      </c>
      <c r="F393" s="25">
        <v>0</v>
      </c>
      <c r="G393" s="25">
        <v>0</v>
      </c>
      <c r="H393" s="25">
        <v>2462171</v>
      </c>
      <c r="I393" s="25">
        <v>0</v>
      </c>
    </row>
    <row r="394" spans="1:9" x14ac:dyDescent="0.3">
      <c r="A394" s="19" t="s">
        <v>241</v>
      </c>
      <c r="B394" s="25">
        <v>419414</v>
      </c>
      <c r="C394" s="25">
        <v>0</v>
      </c>
      <c r="D394" s="25">
        <v>419414</v>
      </c>
      <c r="E394" s="25">
        <v>0</v>
      </c>
      <c r="F394" s="25">
        <v>0</v>
      </c>
      <c r="G394" s="25">
        <v>0</v>
      </c>
      <c r="H394" s="25">
        <v>419414</v>
      </c>
      <c r="I394" s="25">
        <v>0</v>
      </c>
    </row>
    <row r="395" spans="1:9" x14ac:dyDescent="0.3">
      <c r="A395" s="19" t="s">
        <v>484</v>
      </c>
      <c r="B395" s="25">
        <v>5000</v>
      </c>
      <c r="C395" s="25">
        <v>0</v>
      </c>
      <c r="D395" s="25">
        <v>5000</v>
      </c>
      <c r="E395" s="25">
        <v>0</v>
      </c>
      <c r="F395" s="25">
        <v>0</v>
      </c>
      <c r="G395" s="25">
        <v>0</v>
      </c>
      <c r="H395" s="25">
        <v>5000</v>
      </c>
      <c r="I395" s="25">
        <v>0</v>
      </c>
    </row>
    <row r="396" spans="1:9" x14ac:dyDescent="0.3">
      <c r="A396" s="19" t="s">
        <v>242</v>
      </c>
      <c r="B396" s="25">
        <v>531947810</v>
      </c>
      <c r="C396" s="25">
        <v>4500</v>
      </c>
      <c r="D396" s="25">
        <v>531943310</v>
      </c>
      <c r="E396" s="25">
        <v>0</v>
      </c>
      <c r="F396" s="25">
        <v>0</v>
      </c>
      <c r="G396" s="25">
        <v>0</v>
      </c>
      <c r="H396" s="25">
        <v>531943310</v>
      </c>
      <c r="I396" s="25">
        <v>0</v>
      </c>
    </row>
    <row r="397" spans="1:9" x14ac:dyDescent="0.3">
      <c r="A397" s="19" t="s">
        <v>243</v>
      </c>
      <c r="B397" s="25">
        <v>48125</v>
      </c>
      <c r="C397" s="25">
        <v>0</v>
      </c>
      <c r="D397" s="25">
        <v>48125</v>
      </c>
      <c r="E397" s="25">
        <v>0</v>
      </c>
      <c r="F397" s="25">
        <v>0</v>
      </c>
      <c r="G397" s="25">
        <v>0</v>
      </c>
      <c r="H397" s="25">
        <v>48125</v>
      </c>
      <c r="I397" s="25">
        <v>0</v>
      </c>
    </row>
    <row r="398" spans="1:9" x14ac:dyDescent="0.3">
      <c r="A398" s="19" t="s">
        <v>244</v>
      </c>
      <c r="B398" s="25">
        <v>66022987</v>
      </c>
      <c r="C398" s="25">
        <v>0</v>
      </c>
      <c r="D398" s="25">
        <v>66022987</v>
      </c>
      <c r="E398" s="25">
        <v>0</v>
      </c>
      <c r="F398" s="25">
        <v>0</v>
      </c>
      <c r="G398" s="25">
        <v>0</v>
      </c>
      <c r="H398" s="25">
        <v>66022987</v>
      </c>
      <c r="I398" s="25">
        <v>0</v>
      </c>
    </row>
    <row r="399" spans="1:9" x14ac:dyDescent="0.3">
      <c r="A399" s="19" t="s">
        <v>245</v>
      </c>
      <c r="B399" s="25">
        <v>27186033</v>
      </c>
      <c r="C399" s="25">
        <v>0</v>
      </c>
      <c r="D399" s="25">
        <v>27186033</v>
      </c>
      <c r="E399" s="25">
        <v>0</v>
      </c>
      <c r="F399" s="25">
        <v>0</v>
      </c>
      <c r="G399" s="25">
        <v>0</v>
      </c>
      <c r="H399" s="25">
        <v>27186033</v>
      </c>
      <c r="I399" s="25">
        <v>0</v>
      </c>
    </row>
    <row r="400" spans="1:9" x14ac:dyDescent="0.3">
      <c r="A400" s="19" t="s">
        <v>246</v>
      </c>
      <c r="B400" s="25">
        <v>52336911</v>
      </c>
      <c r="C400" s="25">
        <v>0</v>
      </c>
      <c r="D400" s="25">
        <v>52336911</v>
      </c>
      <c r="E400" s="25">
        <v>0</v>
      </c>
      <c r="F400" s="25">
        <v>0</v>
      </c>
      <c r="G400" s="25">
        <v>0</v>
      </c>
      <c r="H400" s="25">
        <v>52336911</v>
      </c>
      <c r="I400" s="25">
        <v>0</v>
      </c>
    </row>
    <row r="401" spans="1:9" x14ac:dyDescent="0.3">
      <c r="A401" s="19" t="s">
        <v>247</v>
      </c>
      <c r="B401" s="25">
        <v>23514287</v>
      </c>
      <c r="C401" s="25">
        <v>5469</v>
      </c>
      <c r="D401" s="25">
        <v>23508818</v>
      </c>
      <c r="E401" s="25">
        <v>0</v>
      </c>
      <c r="F401" s="25">
        <v>0</v>
      </c>
      <c r="G401" s="25">
        <v>0</v>
      </c>
      <c r="H401" s="25">
        <v>23508818</v>
      </c>
      <c r="I401" s="25">
        <v>0</v>
      </c>
    </row>
    <row r="402" spans="1:9" x14ac:dyDescent="0.3">
      <c r="A402" s="19" t="s">
        <v>248</v>
      </c>
      <c r="B402" s="25">
        <v>266560</v>
      </c>
      <c r="C402" s="25">
        <v>0</v>
      </c>
      <c r="D402" s="25">
        <v>266560</v>
      </c>
      <c r="E402" s="25">
        <v>0</v>
      </c>
      <c r="F402" s="25">
        <v>0</v>
      </c>
      <c r="G402" s="25">
        <v>0</v>
      </c>
      <c r="H402" s="25">
        <v>266560</v>
      </c>
      <c r="I402" s="25">
        <v>0</v>
      </c>
    </row>
    <row r="403" spans="1:9" x14ac:dyDescent="0.3">
      <c r="A403" s="19" t="s">
        <v>249</v>
      </c>
      <c r="B403" s="25">
        <v>143976183</v>
      </c>
      <c r="C403" s="25">
        <v>0</v>
      </c>
      <c r="D403" s="25">
        <v>143976183</v>
      </c>
      <c r="E403" s="25">
        <v>0</v>
      </c>
      <c r="F403" s="25">
        <v>0</v>
      </c>
      <c r="G403" s="25">
        <v>0</v>
      </c>
      <c r="H403" s="25">
        <v>143976183</v>
      </c>
      <c r="I403" s="25">
        <v>0</v>
      </c>
    </row>
    <row r="404" spans="1:9" x14ac:dyDescent="0.3">
      <c r="A404" s="19" t="s">
        <v>250</v>
      </c>
      <c r="B404" s="25">
        <v>8791087</v>
      </c>
      <c r="C404" s="25">
        <v>0</v>
      </c>
      <c r="D404" s="25">
        <v>8791087</v>
      </c>
      <c r="E404" s="25">
        <v>0</v>
      </c>
      <c r="F404" s="25">
        <v>0</v>
      </c>
      <c r="G404" s="25">
        <v>0</v>
      </c>
      <c r="H404" s="25">
        <v>8791087</v>
      </c>
      <c r="I404" s="25">
        <v>0</v>
      </c>
    </row>
    <row r="405" spans="1:9" x14ac:dyDescent="0.3">
      <c r="A405" s="19" t="s">
        <v>489</v>
      </c>
      <c r="B405" s="25">
        <v>380942423</v>
      </c>
      <c r="C405" s="25">
        <v>0</v>
      </c>
      <c r="D405" s="25">
        <v>380942423</v>
      </c>
      <c r="E405" s="25">
        <v>0</v>
      </c>
      <c r="F405" s="25">
        <v>0</v>
      </c>
      <c r="G405" s="25">
        <v>0</v>
      </c>
      <c r="H405" s="25">
        <v>380942423</v>
      </c>
      <c r="I405" s="25">
        <v>0</v>
      </c>
    </row>
    <row r="406" spans="1:9" x14ac:dyDescent="0.3">
      <c r="A406" s="19" t="s">
        <v>490</v>
      </c>
      <c r="B406" s="25">
        <v>26705405</v>
      </c>
      <c r="C406" s="25">
        <v>0</v>
      </c>
      <c r="D406" s="25">
        <v>26705405</v>
      </c>
      <c r="E406" s="25">
        <v>0</v>
      </c>
      <c r="F406" s="25">
        <v>0</v>
      </c>
      <c r="G406" s="25">
        <v>0</v>
      </c>
      <c r="H406" s="25">
        <v>26705405</v>
      </c>
      <c r="I406" s="25">
        <v>0</v>
      </c>
    </row>
    <row r="407" spans="1:9" x14ac:dyDescent="0.3">
      <c r="A407" s="19" t="s">
        <v>251</v>
      </c>
      <c r="B407" s="25">
        <v>228560256</v>
      </c>
      <c r="C407" s="25">
        <v>0</v>
      </c>
      <c r="D407" s="25">
        <v>228560256</v>
      </c>
      <c r="E407" s="25">
        <v>0</v>
      </c>
      <c r="F407" s="25">
        <v>0</v>
      </c>
      <c r="G407" s="25">
        <v>0</v>
      </c>
      <c r="H407" s="25">
        <v>228560256</v>
      </c>
      <c r="I407" s="25">
        <v>0</v>
      </c>
    </row>
    <row r="408" spans="1:9" x14ac:dyDescent="0.3">
      <c r="A408" s="19" t="s">
        <v>252</v>
      </c>
      <c r="B408" s="25">
        <v>1840</v>
      </c>
      <c r="C408" s="25">
        <v>0</v>
      </c>
      <c r="D408" s="25">
        <v>1840</v>
      </c>
      <c r="E408" s="25">
        <v>0</v>
      </c>
      <c r="F408" s="25">
        <v>0</v>
      </c>
      <c r="G408" s="25">
        <v>0</v>
      </c>
      <c r="H408" s="25">
        <v>1840</v>
      </c>
      <c r="I408" s="25">
        <v>0</v>
      </c>
    </row>
    <row r="409" spans="1:9" x14ac:dyDescent="0.3">
      <c r="A409" s="19" t="s">
        <v>253</v>
      </c>
      <c r="B409" s="25">
        <v>342393</v>
      </c>
      <c r="C409" s="25">
        <v>4</v>
      </c>
      <c r="D409" s="25">
        <v>342389</v>
      </c>
      <c r="E409" s="25">
        <v>0</v>
      </c>
      <c r="F409" s="25">
        <v>0</v>
      </c>
      <c r="G409" s="25">
        <v>0</v>
      </c>
      <c r="H409" s="25">
        <v>342389</v>
      </c>
      <c r="I409" s="25">
        <v>0</v>
      </c>
    </row>
    <row r="410" spans="1:9" x14ac:dyDescent="0.3">
      <c r="A410" s="19" t="s">
        <v>254</v>
      </c>
      <c r="B410" s="25">
        <v>92895288</v>
      </c>
      <c r="C410" s="25">
        <v>517404</v>
      </c>
      <c r="D410" s="25">
        <v>92377884</v>
      </c>
      <c r="E410" s="25">
        <v>0</v>
      </c>
      <c r="F410" s="25">
        <v>0</v>
      </c>
      <c r="G410" s="25">
        <v>0</v>
      </c>
      <c r="H410" s="25">
        <v>92377884</v>
      </c>
      <c r="I410" s="25">
        <v>0</v>
      </c>
    </row>
    <row r="411" spans="1:9" x14ac:dyDescent="0.3">
      <c r="A411" s="19" t="s">
        <v>255</v>
      </c>
      <c r="B411" s="25">
        <v>686683</v>
      </c>
      <c r="C411" s="25">
        <v>595483</v>
      </c>
      <c r="D411" s="25">
        <v>91200</v>
      </c>
      <c r="E411" s="25">
        <v>0</v>
      </c>
      <c r="F411" s="25">
        <v>0</v>
      </c>
      <c r="G411" s="25">
        <v>0</v>
      </c>
      <c r="H411" s="25">
        <v>91200</v>
      </c>
      <c r="I411" s="25">
        <v>0</v>
      </c>
    </row>
    <row r="412" spans="1:9" x14ac:dyDescent="0.3">
      <c r="A412" s="19" t="s">
        <v>256</v>
      </c>
      <c r="B412" s="25">
        <v>908017</v>
      </c>
      <c r="C412" s="25">
        <v>0</v>
      </c>
      <c r="D412" s="25">
        <v>908017</v>
      </c>
      <c r="E412" s="25">
        <v>0</v>
      </c>
      <c r="F412" s="25">
        <v>0</v>
      </c>
      <c r="G412" s="25">
        <v>0</v>
      </c>
      <c r="H412" s="25">
        <v>908017</v>
      </c>
      <c r="I412" s="25">
        <v>0</v>
      </c>
    </row>
    <row r="413" spans="1:9" x14ac:dyDescent="0.3">
      <c r="A413" s="19" t="s">
        <v>257</v>
      </c>
      <c r="B413" s="25">
        <v>8840122</v>
      </c>
      <c r="C413" s="25">
        <v>0</v>
      </c>
      <c r="D413" s="25">
        <v>8840122</v>
      </c>
      <c r="E413" s="25">
        <v>0</v>
      </c>
      <c r="F413" s="25">
        <v>0</v>
      </c>
      <c r="G413" s="25">
        <v>0</v>
      </c>
      <c r="H413" s="25">
        <v>8840122</v>
      </c>
      <c r="I413" s="25">
        <v>0</v>
      </c>
    </row>
    <row r="414" spans="1:9" x14ac:dyDescent="0.3">
      <c r="A414" s="22" t="s">
        <v>258</v>
      </c>
      <c r="B414" s="12">
        <v>1096993729</v>
      </c>
      <c r="C414" s="12">
        <v>0</v>
      </c>
      <c r="D414" s="12">
        <v>1096993729</v>
      </c>
      <c r="E414" s="12">
        <v>0</v>
      </c>
      <c r="F414" s="12">
        <v>0</v>
      </c>
      <c r="G414" s="12">
        <v>0</v>
      </c>
      <c r="H414" s="12">
        <v>1096993729</v>
      </c>
      <c r="I414" s="12">
        <v>0</v>
      </c>
    </row>
    <row r="415" spans="1:9" x14ac:dyDescent="0.3">
      <c r="A415" s="19" t="s">
        <v>259</v>
      </c>
      <c r="B415" s="25">
        <v>0</v>
      </c>
      <c r="C415" s="25">
        <v>185976992</v>
      </c>
      <c r="D415" s="25">
        <v>0</v>
      </c>
      <c r="E415" s="25">
        <v>185976992</v>
      </c>
      <c r="F415" s="25">
        <v>0</v>
      </c>
      <c r="G415" s="25">
        <v>0</v>
      </c>
      <c r="H415" s="25">
        <v>0</v>
      </c>
      <c r="I415" s="25">
        <v>185976992</v>
      </c>
    </row>
    <row r="416" spans="1:9" x14ac:dyDescent="0.3">
      <c r="A416" s="19" t="s">
        <v>260</v>
      </c>
      <c r="B416" s="26">
        <v>0</v>
      </c>
      <c r="C416" s="26">
        <v>220045620</v>
      </c>
      <c r="D416" s="26">
        <v>0</v>
      </c>
      <c r="E416" s="26">
        <v>220045620</v>
      </c>
      <c r="F416" s="26">
        <v>0</v>
      </c>
      <c r="G416" s="26">
        <v>0</v>
      </c>
      <c r="H416" s="26">
        <v>0</v>
      </c>
      <c r="I416" s="26">
        <v>220045620</v>
      </c>
    </row>
    <row r="417" spans="1:9" x14ac:dyDescent="0.3">
      <c r="A417" s="20" t="s">
        <v>261</v>
      </c>
      <c r="B417" s="27">
        <f>SUM(B14:B416)</f>
        <v>49264294408</v>
      </c>
      <c r="C417" s="27">
        <f t="shared" ref="C417:I417" si="0">SUM(C14:C416)</f>
        <v>49264294408</v>
      </c>
      <c r="D417" s="27">
        <f t="shared" si="0"/>
        <v>24546226307</v>
      </c>
      <c r="E417" s="27">
        <f t="shared" si="0"/>
        <v>24546226307</v>
      </c>
      <c r="F417" s="27">
        <f t="shared" si="0"/>
        <v>19056156489</v>
      </c>
      <c r="G417" s="27">
        <f t="shared" si="0"/>
        <v>20419455706</v>
      </c>
      <c r="H417" s="27">
        <f t="shared" si="0"/>
        <v>5490069818</v>
      </c>
      <c r="I417" s="27">
        <f t="shared" si="0"/>
        <v>4126770601</v>
      </c>
    </row>
    <row r="418" spans="1:9" x14ac:dyDescent="0.3">
      <c r="A418" s="20" t="s">
        <v>262</v>
      </c>
      <c r="B418" s="28"/>
      <c r="C418" s="28"/>
      <c r="D418" s="28"/>
      <c r="E418" s="28"/>
      <c r="F418" s="23">
        <f>+G417-F417</f>
        <v>1363299217</v>
      </c>
      <c r="G418" s="24"/>
      <c r="H418" s="24"/>
      <c r="I418" s="23">
        <f>+H417-I417</f>
        <v>1363299217</v>
      </c>
    </row>
    <row r="419" spans="1:9" x14ac:dyDescent="0.3">
      <c r="A419" s="20" t="s">
        <v>263</v>
      </c>
      <c r="B419" s="27">
        <f>+B417+B418</f>
        <v>49264294408</v>
      </c>
      <c r="C419" s="27">
        <f t="shared" ref="C419:I419" si="1">+C417+C418</f>
        <v>49264294408</v>
      </c>
      <c r="D419" s="27">
        <f t="shared" si="1"/>
        <v>24546226307</v>
      </c>
      <c r="E419" s="27">
        <f t="shared" si="1"/>
        <v>24546226307</v>
      </c>
      <c r="F419" s="27">
        <f t="shared" si="1"/>
        <v>20419455706</v>
      </c>
      <c r="G419" s="27">
        <f t="shared" si="1"/>
        <v>20419455706</v>
      </c>
      <c r="H419" s="27">
        <f t="shared" si="1"/>
        <v>5490069818</v>
      </c>
      <c r="I419" s="27">
        <f t="shared" si="1"/>
        <v>5490069818</v>
      </c>
    </row>
    <row r="423" spans="1:9" ht="15" thickBot="1" x14ac:dyDescent="0.35"/>
    <row r="424" spans="1:9" ht="15" thickBot="1" x14ac:dyDescent="0.35">
      <c r="F424" s="50" t="s">
        <v>522</v>
      </c>
      <c r="G424" s="50" t="s">
        <v>523</v>
      </c>
    </row>
    <row r="425" spans="1:9" x14ac:dyDescent="0.3">
      <c r="E425" s="54" t="s">
        <v>519</v>
      </c>
      <c r="F425" s="51">
        <v>244919614</v>
      </c>
      <c r="G425" s="53">
        <f>+F425</f>
        <v>244919614</v>
      </c>
    </row>
    <row r="426" spans="1:9" x14ac:dyDescent="0.3">
      <c r="E426" s="55" t="s">
        <v>520</v>
      </c>
      <c r="F426" s="51">
        <v>-1608218831</v>
      </c>
      <c r="G426" s="51">
        <f>+F426+H414</f>
        <v>-511225102</v>
      </c>
    </row>
    <row r="427" spans="1:9" ht="15" thickBot="1" x14ac:dyDescent="0.35">
      <c r="E427" s="56" t="s">
        <v>521</v>
      </c>
      <c r="F427" s="52">
        <v>-1363299217</v>
      </c>
      <c r="G427" s="52">
        <f>+G425+G426</f>
        <v>-266305488</v>
      </c>
    </row>
  </sheetData>
  <autoFilter ref="A13:I419"/>
  <sortState ref="A14:I416">
    <sortCondition ref="A14:A416"/>
  </sortState>
  <mergeCells count="7">
    <mergeCell ref="A8:I8"/>
    <mergeCell ref="A9:I9"/>
    <mergeCell ref="A10:I10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36" workbookViewId="0">
      <selection activeCell="A12" sqref="A12:I68"/>
    </sheetView>
  </sheetViews>
  <sheetFormatPr baseColWidth="10" defaultRowHeight="14.4" x14ac:dyDescent="0.3"/>
  <cols>
    <col min="1" max="1" width="78.6640625" bestFit="1" customWidth="1"/>
    <col min="2" max="2" width="13.6640625" style="6" bestFit="1" customWidth="1"/>
    <col min="3" max="7" width="13.6640625" bestFit="1" customWidth="1"/>
    <col min="8" max="9" width="12.6640625" bestFit="1" customWidth="1"/>
  </cols>
  <sheetData>
    <row r="1" spans="1:9" x14ac:dyDescent="0.3">
      <c r="A1" s="1" t="s">
        <v>0</v>
      </c>
    </row>
    <row r="2" spans="1:9" x14ac:dyDescent="0.3">
      <c r="A2" s="1" t="s">
        <v>1</v>
      </c>
    </row>
    <row r="3" spans="1:9" x14ac:dyDescent="0.3">
      <c r="A3" s="1" t="s">
        <v>2</v>
      </c>
    </row>
    <row r="4" spans="1:9" x14ac:dyDescent="0.3">
      <c r="A4" s="1" t="s">
        <v>3</v>
      </c>
    </row>
    <row r="5" spans="1:9" x14ac:dyDescent="0.3">
      <c r="A5" s="1" t="s">
        <v>4</v>
      </c>
    </row>
    <row r="6" spans="1:9" x14ac:dyDescent="0.3">
      <c r="A6" s="1" t="s">
        <v>5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8" spans="1:9" ht="15.6" x14ac:dyDescent="0.3">
      <c r="A8" s="39" t="s">
        <v>8</v>
      </c>
      <c r="B8" s="39"/>
      <c r="C8" s="39"/>
      <c r="D8" s="39"/>
      <c r="E8" s="39"/>
      <c r="F8" s="39"/>
      <c r="G8" s="39"/>
      <c r="H8" s="39"/>
      <c r="I8" s="39"/>
    </row>
    <row r="9" spans="1:9" x14ac:dyDescent="0.3">
      <c r="A9" s="41" t="s">
        <v>9</v>
      </c>
      <c r="B9" s="41"/>
      <c r="C9" s="41"/>
      <c r="D9" s="41"/>
      <c r="E9" s="41"/>
      <c r="F9" s="41"/>
      <c r="G9" s="41"/>
      <c r="H9" s="41"/>
      <c r="I9" s="41"/>
    </row>
    <row r="10" spans="1:9" x14ac:dyDescent="0.3">
      <c r="A10" s="41" t="s">
        <v>10</v>
      </c>
      <c r="B10" s="41"/>
      <c r="C10" s="41"/>
      <c r="D10" s="41"/>
      <c r="E10" s="41"/>
      <c r="F10" s="41"/>
      <c r="G10" s="41"/>
      <c r="H10" s="41"/>
      <c r="I10" s="41"/>
    </row>
    <row r="12" spans="1:9" x14ac:dyDescent="0.3">
      <c r="A12" s="2" t="s">
        <v>11</v>
      </c>
      <c r="B12" s="40" t="s">
        <v>12</v>
      </c>
      <c r="C12" s="40"/>
      <c r="D12" s="40" t="s">
        <v>13</v>
      </c>
      <c r="E12" s="40"/>
      <c r="F12" s="40" t="s">
        <v>14</v>
      </c>
      <c r="G12" s="40"/>
      <c r="H12" s="40" t="s">
        <v>15</v>
      </c>
      <c r="I12" s="40"/>
    </row>
    <row r="13" spans="1:9" x14ac:dyDescent="0.3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3">
      <c r="A14" s="3" t="s">
        <v>264</v>
      </c>
      <c r="B14" s="4">
        <v>34378559</v>
      </c>
      <c r="C14" s="4">
        <v>32482401</v>
      </c>
      <c r="D14" s="4">
        <v>1896158</v>
      </c>
      <c r="E14" s="4">
        <v>0</v>
      </c>
      <c r="F14" s="4">
        <v>1896158</v>
      </c>
      <c r="G14" s="4">
        <v>0</v>
      </c>
      <c r="H14" s="4">
        <v>0</v>
      </c>
      <c r="I14" s="4">
        <v>0</v>
      </c>
    </row>
    <row r="15" spans="1:9" x14ac:dyDescent="0.3">
      <c r="A15" s="3" t="s">
        <v>265</v>
      </c>
      <c r="B15" s="4">
        <v>5530427504</v>
      </c>
      <c r="C15" s="4">
        <v>5162682154</v>
      </c>
      <c r="D15" s="4">
        <v>367745350</v>
      </c>
      <c r="E15" s="4">
        <v>0</v>
      </c>
      <c r="F15" s="4">
        <v>367745350</v>
      </c>
      <c r="G15" s="4">
        <v>0</v>
      </c>
      <c r="H15" s="4">
        <v>0</v>
      </c>
      <c r="I15" s="4">
        <v>0</v>
      </c>
    </row>
    <row r="16" spans="1:9" x14ac:dyDescent="0.3">
      <c r="A16" s="3" t="s">
        <v>266</v>
      </c>
      <c r="B16" s="4">
        <v>1243107905</v>
      </c>
      <c r="C16" s="4">
        <v>1226608711</v>
      </c>
      <c r="D16" s="4">
        <v>16499194</v>
      </c>
      <c r="E16" s="4">
        <v>0</v>
      </c>
      <c r="F16" s="4">
        <v>16499194</v>
      </c>
      <c r="G16" s="4">
        <v>0</v>
      </c>
      <c r="H16" s="4">
        <v>0</v>
      </c>
      <c r="I16" s="4">
        <v>0</v>
      </c>
    </row>
    <row r="17" spans="1:9" x14ac:dyDescent="0.3">
      <c r="A17" s="3" t="s">
        <v>267</v>
      </c>
      <c r="B17" s="4">
        <v>2408994817</v>
      </c>
      <c r="C17" s="4">
        <v>1973143358</v>
      </c>
      <c r="D17" s="4">
        <v>435851459</v>
      </c>
      <c r="E17" s="4">
        <v>0</v>
      </c>
      <c r="F17" s="4">
        <v>435851459</v>
      </c>
      <c r="G17" s="4">
        <v>0</v>
      </c>
      <c r="H17" s="4">
        <v>0</v>
      </c>
      <c r="I17" s="4">
        <v>0</v>
      </c>
    </row>
    <row r="18" spans="1:9" x14ac:dyDescent="0.3">
      <c r="A18" s="3" t="s">
        <v>268</v>
      </c>
      <c r="B18" s="4">
        <v>605657436</v>
      </c>
      <c r="C18" s="4">
        <v>582982808</v>
      </c>
      <c r="D18" s="4">
        <v>22674628</v>
      </c>
      <c r="E18" s="4">
        <v>0</v>
      </c>
      <c r="F18" s="4">
        <v>22674628</v>
      </c>
      <c r="G18" s="4">
        <v>0</v>
      </c>
      <c r="H18" s="4">
        <v>0</v>
      </c>
      <c r="I18" s="4">
        <v>0</v>
      </c>
    </row>
    <row r="19" spans="1:9" x14ac:dyDescent="0.3">
      <c r="A19" s="3" t="s">
        <v>269</v>
      </c>
      <c r="B19" s="4">
        <v>153432421</v>
      </c>
      <c r="C19" s="4">
        <v>3050000</v>
      </c>
      <c r="D19" s="4">
        <v>150382421</v>
      </c>
      <c r="E19" s="4">
        <v>0</v>
      </c>
      <c r="F19" s="4">
        <v>150382421</v>
      </c>
      <c r="G19" s="4">
        <v>0</v>
      </c>
      <c r="H19" s="4">
        <v>0</v>
      </c>
      <c r="I19" s="4">
        <v>0</v>
      </c>
    </row>
    <row r="20" spans="1:9" x14ac:dyDescent="0.3">
      <c r="A20" s="3" t="s">
        <v>270</v>
      </c>
      <c r="B20" s="4">
        <v>19837200</v>
      </c>
      <c r="C20" s="4">
        <v>19067386</v>
      </c>
      <c r="D20" s="4">
        <v>769814</v>
      </c>
      <c r="E20" s="4">
        <v>0</v>
      </c>
      <c r="F20" s="4">
        <v>769814</v>
      </c>
      <c r="G20" s="4">
        <v>0</v>
      </c>
      <c r="H20" s="4">
        <v>0</v>
      </c>
      <c r="I20" s="4">
        <v>0</v>
      </c>
    </row>
    <row r="21" spans="1:9" x14ac:dyDescent="0.3">
      <c r="A21" s="3" t="s">
        <v>271</v>
      </c>
      <c r="B21" s="4">
        <v>36142611</v>
      </c>
      <c r="C21" s="4">
        <v>17379054</v>
      </c>
      <c r="D21" s="4">
        <v>18763557</v>
      </c>
      <c r="E21" s="4">
        <v>0</v>
      </c>
      <c r="F21" s="4">
        <v>18763557</v>
      </c>
      <c r="G21" s="4">
        <v>0</v>
      </c>
      <c r="H21" s="4">
        <v>0</v>
      </c>
      <c r="I21" s="4">
        <v>0</v>
      </c>
    </row>
    <row r="22" spans="1:9" x14ac:dyDescent="0.3">
      <c r="A22" s="3" t="s">
        <v>272</v>
      </c>
      <c r="B22" s="4">
        <v>19778139</v>
      </c>
      <c r="C22" s="4">
        <v>9732374</v>
      </c>
      <c r="D22" s="4">
        <v>10045765</v>
      </c>
      <c r="E22" s="4">
        <v>0</v>
      </c>
      <c r="F22" s="4">
        <v>10045765</v>
      </c>
      <c r="G22" s="4">
        <v>0</v>
      </c>
      <c r="H22" s="4">
        <v>0</v>
      </c>
      <c r="I22" s="4">
        <v>0</v>
      </c>
    </row>
    <row r="23" spans="1:9" x14ac:dyDescent="0.3">
      <c r="A23" s="3" t="s">
        <v>273</v>
      </c>
      <c r="B23" s="4">
        <v>1392642790</v>
      </c>
      <c r="C23" s="4">
        <v>0</v>
      </c>
      <c r="D23" s="4">
        <v>1392642790</v>
      </c>
      <c r="E23" s="4">
        <v>0</v>
      </c>
      <c r="F23" s="4">
        <v>1392642790</v>
      </c>
      <c r="G23" s="4">
        <v>0</v>
      </c>
      <c r="H23" s="4">
        <v>0</v>
      </c>
      <c r="I23" s="4">
        <v>0</v>
      </c>
    </row>
    <row r="24" spans="1:9" x14ac:dyDescent="0.3">
      <c r="A24" s="3" t="s">
        <v>274</v>
      </c>
      <c r="B24" s="4">
        <v>14739943128</v>
      </c>
      <c r="C24" s="4">
        <v>66832299</v>
      </c>
      <c r="D24" s="4">
        <v>14673110829</v>
      </c>
      <c r="E24" s="4">
        <v>0</v>
      </c>
      <c r="F24" s="4">
        <v>14673110829</v>
      </c>
      <c r="G24" s="4">
        <v>0</v>
      </c>
      <c r="H24" s="4">
        <v>0</v>
      </c>
      <c r="I24" s="4">
        <v>0</v>
      </c>
    </row>
    <row r="25" spans="1:9" x14ac:dyDescent="0.3">
      <c r="A25" s="3" t="s">
        <v>275</v>
      </c>
      <c r="B25" s="4">
        <v>433549952</v>
      </c>
      <c r="C25" s="4">
        <v>0</v>
      </c>
      <c r="D25" s="4">
        <v>433549952</v>
      </c>
      <c r="E25" s="4">
        <v>0</v>
      </c>
      <c r="F25" s="4">
        <v>433549952</v>
      </c>
      <c r="G25" s="4">
        <v>0</v>
      </c>
      <c r="H25" s="4">
        <v>0</v>
      </c>
      <c r="I25" s="4">
        <v>0</v>
      </c>
    </row>
    <row r="26" spans="1:9" x14ac:dyDescent="0.3">
      <c r="A26" s="3" t="s">
        <v>276</v>
      </c>
      <c r="B26" s="4">
        <v>23808275</v>
      </c>
      <c r="C26" s="4">
        <v>0</v>
      </c>
      <c r="D26" s="4">
        <v>23808275</v>
      </c>
      <c r="E26" s="4">
        <v>0</v>
      </c>
      <c r="F26" s="4">
        <v>23808275</v>
      </c>
      <c r="G26" s="4">
        <v>0</v>
      </c>
      <c r="H26" s="4">
        <v>0</v>
      </c>
      <c r="I26" s="4">
        <v>0</v>
      </c>
    </row>
    <row r="27" spans="1:9" x14ac:dyDescent="0.3">
      <c r="A27" s="3" t="s">
        <v>277</v>
      </c>
      <c r="B27" s="4">
        <v>190406923</v>
      </c>
      <c r="C27" s="4">
        <v>0</v>
      </c>
      <c r="D27" s="4">
        <v>190406923</v>
      </c>
      <c r="E27" s="4">
        <v>0</v>
      </c>
      <c r="F27" s="4">
        <v>190406923</v>
      </c>
      <c r="G27" s="4">
        <v>0</v>
      </c>
      <c r="H27" s="4">
        <v>0</v>
      </c>
      <c r="I27" s="4">
        <v>0</v>
      </c>
    </row>
    <row r="28" spans="1:9" x14ac:dyDescent="0.3">
      <c r="A28" s="3" t="s">
        <v>278</v>
      </c>
      <c r="B28" s="4">
        <v>0</v>
      </c>
      <c r="C28" s="4">
        <v>1500107332</v>
      </c>
      <c r="D28" s="4">
        <v>0</v>
      </c>
      <c r="E28" s="4">
        <v>1500107332</v>
      </c>
      <c r="F28" s="4">
        <v>0</v>
      </c>
      <c r="G28" s="4">
        <v>1500107332</v>
      </c>
      <c r="H28" s="4">
        <v>0</v>
      </c>
      <c r="I28" s="4">
        <v>0</v>
      </c>
    </row>
    <row r="29" spans="1:9" x14ac:dyDescent="0.3">
      <c r="A29" s="3" t="s">
        <v>279</v>
      </c>
      <c r="B29" s="4">
        <v>0</v>
      </c>
      <c r="C29" s="4">
        <v>464016670</v>
      </c>
      <c r="D29" s="4">
        <v>0</v>
      </c>
      <c r="E29" s="4">
        <v>464016670</v>
      </c>
      <c r="F29" s="4">
        <v>0</v>
      </c>
      <c r="G29" s="4">
        <v>464016670</v>
      </c>
      <c r="H29" s="4">
        <v>0</v>
      </c>
      <c r="I29" s="4">
        <v>0</v>
      </c>
    </row>
    <row r="30" spans="1:9" x14ac:dyDescent="0.3">
      <c r="A30" s="3" t="s">
        <v>280</v>
      </c>
      <c r="B30" s="4">
        <v>0</v>
      </c>
      <c r="C30" s="4">
        <v>51083278</v>
      </c>
      <c r="D30" s="4">
        <v>0</v>
      </c>
      <c r="E30" s="4">
        <v>51083278</v>
      </c>
      <c r="F30" s="4">
        <v>0</v>
      </c>
      <c r="G30" s="4">
        <v>51083278</v>
      </c>
      <c r="H30" s="4">
        <v>0</v>
      </c>
      <c r="I30" s="4">
        <v>0</v>
      </c>
    </row>
    <row r="31" spans="1:9" x14ac:dyDescent="0.3">
      <c r="A31" s="3" t="s">
        <v>281</v>
      </c>
      <c r="B31" s="4">
        <v>0</v>
      </c>
      <c r="C31" s="4">
        <v>252590115</v>
      </c>
      <c r="D31" s="4">
        <v>0</v>
      </c>
      <c r="E31" s="4">
        <v>252590115</v>
      </c>
      <c r="F31" s="4">
        <v>0</v>
      </c>
      <c r="G31" s="4">
        <v>252590115</v>
      </c>
      <c r="H31" s="4">
        <v>0</v>
      </c>
      <c r="I31" s="4">
        <v>0</v>
      </c>
    </row>
    <row r="32" spans="1:9" x14ac:dyDescent="0.3">
      <c r="A32" s="3" t="s">
        <v>282</v>
      </c>
      <c r="B32" s="4">
        <v>24939920</v>
      </c>
      <c r="C32" s="4">
        <v>0</v>
      </c>
      <c r="D32" s="4">
        <v>24939920</v>
      </c>
      <c r="E32" s="4">
        <v>0</v>
      </c>
      <c r="F32" s="4">
        <v>24939920</v>
      </c>
      <c r="G32" s="4">
        <v>0</v>
      </c>
      <c r="H32" s="4">
        <v>0</v>
      </c>
      <c r="I32" s="4">
        <v>0</v>
      </c>
    </row>
    <row r="33" spans="1:9" x14ac:dyDescent="0.3">
      <c r="A33" s="3" t="s">
        <v>283</v>
      </c>
      <c r="B33" s="4">
        <v>636161777</v>
      </c>
      <c r="C33" s="4">
        <v>636161777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3">
      <c r="A34" s="3" t="s">
        <v>284</v>
      </c>
      <c r="B34" s="4">
        <v>12919518</v>
      </c>
      <c r="C34" s="4">
        <v>10514375</v>
      </c>
      <c r="D34" s="4">
        <v>2405143</v>
      </c>
      <c r="E34" s="4">
        <v>0</v>
      </c>
      <c r="F34" s="4">
        <v>2405143</v>
      </c>
      <c r="G34" s="4">
        <v>0</v>
      </c>
      <c r="H34" s="4">
        <v>0</v>
      </c>
      <c r="I34" s="4">
        <v>0</v>
      </c>
    </row>
    <row r="35" spans="1:9" x14ac:dyDescent="0.3">
      <c r="A35" s="3" t="s">
        <v>285</v>
      </c>
      <c r="B35" s="4">
        <v>24070982</v>
      </c>
      <c r="C35" s="4">
        <v>25270982</v>
      </c>
      <c r="D35" s="4">
        <v>0</v>
      </c>
      <c r="E35" s="4">
        <v>1200000</v>
      </c>
      <c r="F35" s="4">
        <v>0</v>
      </c>
      <c r="G35" s="4">
        <v>1200000</v>
      </c>
      <c r="H35" s="4">
        <v>0</v>
      </c>
      <c r="I35" s="4">
        <v>0</v>
      </c>
    </row>
    <row r="36" spans="1:9" x14ac:dyDescent="0.3">
      <c r="A36" s="3" t="s">
        <v>286</v>
      </c>
      <c r="B36" s="4">
        <v>11720360</v>
      </c>
      <c r="C36" s="4">
        <v>93857822</v>
      </c>
      <c r="D36" s="4">
        <v>0</v>
      </c>
      <c r="E36" s="4">
        <v>82137462</v>
      </c>
      <c r="F36" s="4">
        <v>0</v>
      </c>
      <c r="G36" s="4">
        <v>82137462</v>
      </c>
      <c r="H36" s="4">
        <v>0</v>
      </c>
      <c r="I36" s="4">
        <v>0</v>
      </c>
    </row>
    <row r="37" spans="1:9" x14ac:dyDescent="0.3">
      <c r="A37" s="3" t="s">
        <v>287</v>
      </c>
      <c r="B37" s="4">
        <v>0</v>
      </c>
      <c r="C37" s="4">
        <v>39464690</v>
      </c>
      <c r="D37" s="4">
        <v>0</v>
      </c>
      <c r="E37" s="4">
        <v>39464690</v>
      </c>
      <c r="F37" s="4">
        <v>0</v>
      </c>
      <c r="G37" s="4">
        <v>39464690</v>
      </c>
      <c r="H37" s="4">
        <v>0</v>
      </c>
      <c r="I37" s="4">
        <v>0</v>
      </c>
    </row>
    <row r="38" spans="1:9" x14ac:dyDescent="0.3">
      <c r="A38" s="3" t="s">
        <v>288</v>
      </c>
      <c r="B38" s="4">
        <v>305647125</v>
      </c>
      <c r="C38" s="4">
        <v>305647125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 x14ac:dyDescent="0.3">
      <c r="A39" s="3" t="s">
        <v>289</v>
      </c>
      <c r="B39" s="4">
        <v>26483091</v>
      </c>
      <c r="C39" s="4">
        <v>30419953</v>
      </c>
      <c r="D39" s="4">
        <v>0</v>
      </c>
      <c r="E39" s="4">
        <v>3936862</v>
      </c>
      <c r="F39" s="4">
        <v>0</v>
      </c>
      <c r="G39" s="4">
        <v>3936862</v>
      </c>
      <c r="H39" s="4">
        <v>0</v>
      </c>
      <c r="I39" s="4">
        <v>0</v>
      </c>
    </row>
    <row r="40" spans="1:9" x14ac:dyDescent="0.3">
      <c r="A40" s="3" t="s">
        <v>290</v>
      </c>
      <c r="B40" s="4">
        <v>6455656</v>
      </c>
      <c r="C40" s="4">
        <v>62623249</v>
      </c>
      <c r="D40" s="4">
        <v>0</v>
      </c>
      <c r="E40" s="4">
        <v>56167593</v>
      </c>
      <c r="F40" s="4">
        <v>0</v>
      </c>
      <c r="G40" s="4">
        <v>56167593</v>
      </c>
      <c r="H40" s="4">
        <v>0</v>
      </c>
      <c r="I40" s="4">
        <v>0</v>
      </c>
    </row>
    <row r="41" spans="1:9" x14ac:dyDescent="0.3">
      <c r="A41" s="3" t="s">
        <v>291</v>
      </c>
      <c r="B41" s="4">
        <v>120171847</v>
      </c>
      <c r="C41" s="4">
        <v>131595465</v>
      </c>
      <c r="D41" s="4">
        <v>0</v>
      </c>
      <c r="E41" s="4">
        <v>11423618</v>
      </c>
      <c r="F41" s="4">
        <v>0</v>
      </c>
      <c r="G41" s="4">
        <v>11423618</v>
      </c>
      <c r="H41" s="4">
        <v>0</v>
      </c>
      <c r="I41" s="4">
        <v>0</v>
      </c>
    </row>
    <row r="42" spans="1:9" x14ac:dyDescent="0.3">
      <c r="A42" s="3" t="s">
        <v>292</v>
      </c>
      <c r="B42" s="4">
        <v>8639852979</v>
      </c>
      <c r="C42" s="4">
        <v>8918066900</v>
      </c>
      <c r="D42" s="4">
        <v>0</v>
      </c>
      <c r="E42" s="4">
        <v>278213921</v>
      </c>
      <c r="F42" s="4">
        <v>0</v>
      </c>
      <c r="G42" s="4">
        <v>278213921</v>
      </c>
      <c r="H42" s="4">
        <v>0</v>
      </c>
      <c r="I42" s="4">
        <v>0</v>
      </c>
    </row>
    <row r="43" spans="1:9" x14ac:dyDescent="0.3">
      <c r="A43" s="3" t="s">
        <v>293</v>
      </c>
      <c r="B43" s="4">
        <v>368226963</v>
      </c>
      <c r="C43" s="4">
        <v>1101455892</v>
      </c>
      <c r="D43" s="4">
        <v>0</v>
      </c>
      <c r="E43" s="4">
        <v>733228929</v>
      </c>
      <c r="F43" s="4">
        <v>0</v>
      </c>
      <c r="G43" s="4">
        <v>733228929</v>
      </c>
      <c r="H43" s="4">
        <v>0</v>
      </c>
      <c r="I43" s="4">
        <v>0</v>
      </c>
    </row>
    <row r="44" spans="1:9" x14ac:dyDescent="0.3">
      <c r="A44" s="3" t="s">
        <v>294</v>
      </c>
      <c r="B44" s="4">
        <v>0</v>
      </c>
      <c r="C44" s="4">
        <v>3967107</v>
      </c>
      <c r="D44" s="4">
        <v>0</v>
      </c>
      <c r="E44" s="4">
        <v>3967107</v>
      </c>
      <c r="F44" s="4">
        <v>0</v>
      </c>
      <c r="G44" s="4">
        <v>3967107</v>
      </c>
      <c r="H44" s="4">
        <v>0</v>
      </c>
      <c r="I44" s="4">
        <v>0</v>
      </c>
    </row>
    <row r="45" spans="1:9" x14ac:dyDescent="0.3">
      <c r="A45" s="3" t="s">
        <v>295</v>
      </c>
      <c r="B45" s="4">
        <v>0</v>
      </c>
      <c r="C45" s="4">
        <v>1874836514</v>
      </c>
      <c r="D45" s="4">
        <v>0</v>
      </c>
      <c r="E45" s="4">
        <v>1874836514</v>
      </c>
      <c r="F45" s="4">
        <v>0</v>
      </c>
      <c r="G45" s="4">
        <v>1874836514</v>
      </c>
      <c r="H45" s="4">
        <v>0</v>
      </c>
      <c r="I45" s="4">
        <v>0</v>
      </c>
    </row>
    <row r="46" spans="1:9" x14ac:dyDescent="0.3">
      <c r="A46" s="3" t="s">
        <v>296</v>
      </c>
      <c r="B46" s="4">
        <v>720010334</v>
      </c>
      <c r="C46" s="4">
        <v>12696353675</v>
      </c>
      <c r="D46" s="4">
        <v>0</v>
      </c>
      <c r="E46" s="4">
        <v>11976343341</v>
      </c>
      <c r="F46" s="4">
        <v>0</v>
      </c>
      <c r="G46" s="4">
        <v>11976343341</v>
      </c>
      <c r="H46" s="4">
        <v>0</v>
      </c>
      <c r="I46" s="4">
        <v>0</v>
      </c>
    </row>
    <row r="47" spans="1:9" x14ac:dyDescent="0.3">
      <c r="A47" s="3" t="s">
        <v>297</v>
      </c>
      <c r="B47" s="4">
        <v>397965170</v>
      </c>
      <c r="C47" s="4">
        <v>2442958747</v>
      </c>
      <c r="D47" s="4">
        <v>0</v>
      </c>
      <c r="E47" s="4">
        <v>2044993577</v>
      </c>
      <c r="F47" s="4">
        <v>0</v>
      </c>
      <c r="G47" s="4">
        <v>2044993577</v>
      </c>
      <c r="H47" s="4">
        <v>0</v>
      </c>
      <c r="I47" s="4">
        <v>0</v>
      </c>
    </row>
    <row r="48" spans="1:9" x14ac:dyDescent="0.3">
      <c r="A48" s="3" t="s">
        <v>298</v>
      </c>
      <c r="B48" s="4">
        <v>9930310</v>
      </c>
      <c r="C48" s="4">
        <v>635894485</v>
      </c>
      <c r="D48" s="4">
        <v>0</v>
      </c>
      <c r="E48" s="4">
        <v>625964175</v>
      </c>
      <c r="F48" s="4">
        <v>0</v>
      </c>
      <c r="G48" s="4">
        <v>0</v>
      </c>
      <c r="H48" s="4">
        <v>0</v>
      </c>
      <c r="I48" s="4">
        <v>625964175</v>
      </c>
    </row>
    <row r="49" spans="1:9" x14ac:dyDescent="0.3">
      <c r="A49" s="3" t="s">
        <v>299</v>
      </c>
      <c r="B49" s="4">
        <v>0</v>
      </c>
      <c r="C49" s="4">
        <v>48485101</v>
      </c>
      <c r="D49" s="4">
        <v>0</v>
      </c>
      <c r="E49" s="4">
        <v>48485101</v>
      </c>
      <c r="F49" s="4">
        <v>0</v>
      </c>
      <c r="G49" s="4">
        <v>0</v>
      </c>
      <c r="H49" s="4">
        <v>0</v>
      </c>
      <c r="I49" s="4">
        <v>48485101</v>
      </c>
    </row>
    <row r="50" spans="1:9" x14ac:dyDescent="0.3">
      <c r="A50" s="3" t="s">
        <v>300</v>
      </c>
      <c r="B50" s="4">
        <v>0</v>
      </c>
      <c r="C50" s="4">
        <v>32478168</v>
      </c>
      <c r="D50" s="4">
        <v>0</v>
      </c>
      <c r="E50" s="4">
        <v>32478168</v>
      </c>
      <c r="F50" s="4">
        <v>0</v>
      </c>
      <c r="G50" s="4">
        <v>0</v>
      </c>
      <c r="H50" s="4">
        <v>0</v>
      </c>
      <c r="I50" s="4">
        <v>32478168</v>
      </c>
    </row>
    <row r="51" spans="1:9" x14ac:dyDescent="0.3">
      <c r="A51" s="3" t="s">
        <v>301</v>
      </c>
      <c r="B51" s="4">
        <v>6157423</v>
      </c>
      <c r="C51" s="4">
        <v>163367008</v>
      </c>
      <c r="D51" s="4">
        <v>0</v>
      </c>
      <c r="E51" s="4">
        <v>157209585</v>
      </c>
      <c r="F51" s="4">
        <v>0</v>
      </c>
      <c r="G51" s="4">
        <v>0</v>
      </c>
      <c r="H51" s="4">
        <v>0</v>
      </c>
      <c r="I51" s="4">
        <v>157209585</v>
      </c>
    </row>
    <row r="52" spans="1:9" x14ac:dyDescent="0.3">
      <c r="A52" s="3" t="s">
        <v>302</v>
      </c>
      <c r="B52" s="4">
        <v>0</v>
      </c>
      <c r="C52" s="4">
        <v>617483</v>
      </c>
      <c r="D52" s="4">
        <v>0</v>
      </c>
      <c r="E52" s="4">
        <v>617483</v>
      </c>
      <c r="F52" s="4">
        <v>0</v>
      </c>
      <c r="G52" s="4">
        <v>0</v>
      </c>
      <c r="H52" s="4">
        <v>0</v>
      </c>
      <c r="I52" s="4">
        <v>617483</v>
      </c>
    </row>
    <row r="53" spans="1:9" x14ac:dyDescent="0.3">
      <c r="A53" s="3" t="s">
        <v>303</v>
      </c>
      <c r="B53" s="4">
        <v>278820386</v>
      </c>
      <c r="C53" s="4">
        <v>0</v>
      </c>
      <c r="D53" s="4">
        <v>278820386</v>
      </c>
      <c r="E53" s="4">
        <v>0</v>
      </c>
      <c r="F53" s="4">
        <v>0</v>
      </c>
      <c r="G53" s="4">
        <v>0</v>
      </c>
      <c r="H53" s="4">
        <v>278820386</v>
      </c>
      <c r="I53" s="4">
        <v>0</v>
      </c>
    </row>
    <row r="54" spans="1:9" x14ac:dyDescent="0.3">
      <c r="A54" s="3" t="s">
        <v>304</v>
      </c>
      <c r="B54" s="4">
        <v>11688851</v>
      </c>
      <c r="C54" s="4">
        <v>106549</v>
      </c>
      <c r="D54" s="4">
        <v>11582302</v>
      </c>
      <c r="E54" s="4">
        <v>0</v>
      </c>
      <c r="F54" s="4">
        <v>0</v>
      </c>
      <c r="G54" s="4">
        <v>0</v>
      </c>
      <c r="H54" s="4">
        <v>11582302</v>
      </c>
      <c r="I54" s="4">
        <v>0</v>
      </c>
    </row>
    <row r="55" spans="1:9" x14ac:dyDescent="0.3">
      <c r="A55" s="3" t="s">
        <v>305</v>
      </c>
      <c r="B55" s="4">
        <v>42486365</v>
      </c>
      <c r="C55" s="4">
        <v>0</v>
      </c>
      <c r="D55" s="4">
        <v>42486365</v>
      </c>
      <c r="E55" s="4">
        <v>0</v>
      </c>
      <c r="F55" s="4">
        <v>0</v>
      </c>
      <c r="G55" s="4">
        <v>0</v>
      </c>
      <c r="H55" s="4">
        <v>42486365</v>
      </c>
      <c r="I55" s="4">
        <v>0</v>
      </c>
    </row>
    <row r="56" spans="1:9" x14ac:dyDescent="0.3">
      <c r="A56" s="3" t="s">
        <v>306</v>
      </c>
      <c r="B56" s="4">
        <v>551260502</v>
      </c>
      <c r="C56" s="4">
        <v>0</v>
      </c>
      <c r="D56" s="4">
        <v>551260502</v>
      </c>
      <c r="E56" s="4">
        <v>0</v>
      </c>
      <c r="F56" s="4">
        <v>0</v>
      </c>
      <c r="G56" s="4">
        <v>0</v>
      </c>
      <c r="H56" s="4">
        <v>551260502</v>
      </c>
      <c r="I56" s="4">
        <v>0</v>
      </c>
    </row>
    <row r="57" spans="1:9" x14ac:dyDescent="0.3">
      <c r="A57" s="3" t="s">
        <v>307</v>
      </c>
      <c r="B57" s="4">
        <v>358396232</v>
      </c>
      <c r="C57" s="4">
        <v>274539</v>
      </c>
      <c r="D57" s="4">
        <v>358121693</v>
      </c>
      <c r="E57" s="4">
        <v>0</v>
      </c>
      <c r="F57" s="4">
        <v>0</v>
      </c>
      <c r="G57" s="4">
        <v>0</v>
      </c>
      <c r="H57" s="4">
        <v>358121693</v>
      </c>
      <c r="I57" s="4">
        <v>0</v>
      </c>
    </row>
    <row r="58" spans="1:9" x14ac:dyDescent="0.3">
      <c r="A58" s="3" t="s">
        <v>308</v>
      </c>
      <c r="B58" s="4">
        <v>8103885</v>
      </c>
      <c r="C58" s="4">
        <v>0</v>
      </c>
      <c r="D58" s="4">
        <v>8103885</v>
      </c>
      <c r="E58" s="4">
        <v>0</v>
      </c>
      <c r="F58" s="4">
        <v>0</v>
      </c>
      <c r="G58" s="4">
        <v>0</v>
      </c>
      <c r="H58" s="4">
        <v>8103885</v>
      </c>
      <c r="I58" s="4">
        <v>0</v>
      </c>
    </row>
    <row r="59" spans="1:9" x14ac:dyDescent="0.3">
      <c r="A59" s="3" t="s">
        <v>309</v>
      </c>
      <c r="B59" s="4">
        <v>7118970</v>
      </c>
      <c r="C59" s="4">
        <v>5237323</v>
      </c>
      <c r="D59" s="4">
        <v>1881647</v>
      </c>
      <c r="E59" s="4">
        <v>0</v>
      </c>
      <c r="F59" s="4">
        <v>0</v>
      </c>
      <c r="G59" s="4">
        <v>0</v>
      </c>
      <c r="H59" s="4">
        <v>1881647</v>
      </c>
      <c r="I59" s="4">
        <v>0</v>
      </c>
    </row>
    <row r="60" spans="1:9" x14ac:dyDescent="0.3">
      <c r="A60" s="3" t="s">
        <v>310</v>
      </c>
      <c r="B60" s="4">
        <v>43628306</v>
      </c>
      <c r="C60" s="4">
        <v>15406649</v>
      </c>
      <c r="D60" s="4">
        <v>28221657</v>
      </c>
      <c r="E60" s="4">
        <v>0</v>
      </c>
      <c r="F60" s="4">
        <v>0</v>
      </c>
      <c r="G60" s="4">
        <v>0</v>
      </c>
      <c r="H60" s="4">
        <v>28221657</v>
      </c>
      <c r="I60" s="4">
        <v>0</v>
      </c>
    </row>
    <row r="61" spans="1:9" x14ac:dyDescent="0.3">
      <c r="A61" s="3" t="s">
        <v>311</v>
      </c>
      <c r="B61" s="4">
        <v>171619318</v>
      </c>
      <c r="C61" s="4">
        <v>1217237</v>
      </c>
      <c r="D61" s="4">
        <v>170402081</v>
      </c>
      <c r="E61" s="4">
        <v>0</v>
      </c>
      <c r="F61" s="4">
        <v>0</v>
      </c>
      <c r="G61" s="4">
        <v>0</v>
      </c>
      <c r="H61" s="4">
        <v>170402081</v>
      </c>
      <c r="I61" s="4">
        <v>0</v>
      </c>
    </row>
    <row r="62" spans="1:9" x14ac:dyDescent="0.3">
      <c r="A62" s="3" t="s">
        <v>312</v>
      </c>
      <c r="B62" s="4">
        <v>228560256</v>
      </c>
      <c r="C62" s="4">
        <v>0</v>
      </c>
      <c r="D62" s="4">
        <v>228560256</v>
      </c>
      <c r="E62" s="4">
        <v>0</v>
      </c>
      <c r="F62" s="4">
        <v>0</v>
      </c>
      <c r="G62" s="4">
        <v>0</v>
      </c>
      <c r="H62" s="4">
        <v>228560256</v>
      </c>
      <c r="I62" s="4">
        <v>0</v>
      </c>
    </row>
    <row r="63" spans="1:9" x14ac:dyDescent="0.3">
      <c r="A63" s="3" t="s">
        <v>313</v>
      </c>
      <c r="B63" s="4">
        <v>1840</v>
      </c>
      <c r="C63" s="4">
        <v>0</v>
      </c>
      <c r="D63" s="4">
        <v>1840</v>
      </c>
      <c r="E63" s="4">
        <v>0</v>
      </c>
      <c r="F63" s="4">
        <v>0</v>
      </c>
      <c r="G63" s="4">
        <v>0</v>
      </c>
      <c r="H63" s="4">
        <v>1840</v>
      </c>
      <c r="I63" s="4">
        <v>0</v>
      </c>
    </row>
    <row r="64" spans="1:9" x14ac:dyDescent="0.3">
      <c r="A64" s="3" t="s">
        <v>314</v>
      </c>
      <c r="B64" s="4">
        <v>93924364</v>
      </c>
      <c r="C64" s="4">
        <v>1112891</v>
      </c>
      <c r="D64" s="4">
        <v>92811473</v>
      </c>
      <c r="E64" s="4">
        <v>0</v>
      </c>
      <c r="F64" s="4">
        <v>0</v>
      </c>
      <c r="G64" s="4">
        <v>0</v>
      </c>
      <c r="H64" s="4">
        <v>92811473</v>
      </c>
      <c r="I64" s="4">
        <v>0</v>
      </c>
    </row>
    <row r="65" spans="1:9" x14ac:dyDescent="0.3">
      <c r="A65" s="3" t="s">
        <v>315</v>
      </c>
      <c r="B65" s="4">
        <v>908017</v>
      </c>
      <c r="C65" s="4">
        <v>0</v>
      </c>
      <c r="D65" s="4">
        <v>908017</v>
      </c>
      <c r="E65" s="4">
        <v>0</v>
      </c>
      <c r="F65" s="4">
        <v>0</v>
      </c>
      <c r="G65" s="4">
        <v>0</v>
      </c>
      <c r="H65" s="4">
        <v>908017</v>
      </c>
      <c r="I65" s="4">
        <v>0</v>
      </c>
    </row>
    <row r="66" spans="1:9" x14ac:dyDescent="0.3">
      <c r="A66" s="3" t="s">
        <v>316</v>
      </c>
      <c r="B66" s="4">
        <v>1105833851</v>
      </c>
      <c r="C66" s="4">
        <v>0</v>
      </c>
      <c r="D66" s="4">
        <v>1105833851</v>
      </c>
      <c r="E66" s="4">
        <v>0</v>
      </c>
      <c r="F66" s="4">
        <v>0</v>
      </c>
      <c r="G66" s="4">
        <v>0</v>
      </c>
      <c r="H66" s="4">
        <v>1105833851</v>
      </c>
      <c r="I66" s="4">
        <v>0</v>
      </c>
    </row>
    <row r="67" spans="1:9" x14ac:dyDescent="0.3">
      <c r="A67" s="3" t="s">
        <v>317</v>
      </c>
      <c r="B67" s="4">
        <v>0</v>
      </c>
      <c r="C67" s="4">
        <v>185976992</v>
      </c>
      <c r="D67" s="4">
        <v>0</v>
      </c>
      <c r="E67" s="4">
        <v>185976992</v>
      </c>
      <c r="F67" s="4">
        <v>0</v>
      </c>
      <c r="G67" s="4">
        <v>0</v>
      </c>
      <c r="H67" s="4">
        <v>0</v>
      </c>
      <c r="I67" s="4">
        <v>185976992</v>
      </c>
    </row>
    <row r="68" spans="1:9" x14ac:dyDescent="0.3">
      <c r="A68" s="3" t="s">
        <v>318</v>
      </c>
      <c r="B68" s="4">
        <v>0</v>
      </c>
      <c r="C68" s="4">
        <v>220045620</v>
      </c>
      <c r="D68" s="4">
        <v>0</v>
      </c>
      <c r="E68" s="4">
        <v>220045620</v>
      </c>
      <c r="F68" s="4">
        <v>0</v>
      </c>
      <c r="G68" s="4">
        <v>0</v>
      </c>
      <c r="H68" s="4">
        <v>0</v>
      </c>
      <c r="I68" s="4">
        <v>220045620</v>
      </c>
    </row>
    <row r="69" spans="1:9" x14ac:dyDescent="0.3">
      <c r="A69" s="5" t="s">
        <v>261</v>
      </c>
      <c r="B69" s="4">
        <v>41045172258</v>
      </c>
      <c r="C69" s="4">
        <v>41045172258</v>
      </c>
      <c r="D69" s="4">
        <v>20644488133</v>
      </c>
      <c r="E69" s="4">
        <v>20644488133</v>
      </c>
      <c r="F69" s="4">
        <v>17765492178</v>
      </c>
      <c r="G69" s="4">
        <v>19373711009</v>
      </c>
      <c r="H69" s="4">
        <v>2878995955</v>
      </c>
      <c r="I69" s="4">
        <v>1270777124</v>
      </c>
    </row>
    <row r="70" spans="1:9" x14ac:dyDescent="0.3">
      <c r="A70" s="5" t="s">
        <v>262</v>
      </c>
      <c r="B70" s="4"/>
      <c r="C70" s="4"/>
      <c r="D70" s="4"/>
      <c r="E70" s="4"/>
      <c r="F70" s="4">
        <v>1608218831</v>
      </c>
      <c r="G70" s="4"/>
      <c r="H70" s="4"/>
      <c r="I70" s="4">
        <v>1608218831</v>
      </c>
    </row>
    <row r="71" spans="1:9" x14ac:dyDescent="0.3">
      <c r="A71" s="5" t="s">
        <v>263</v>
      </c>
      <c r="B71" s="4">
        <v>41045172258</v>
      </c>
      <c r="C71" s="4">
        <v>41045172258</v>
      </c>
      <c r="D71" s="4">
        <v>20644488133</v>
      </c>
      <c r="E71" s="4">
        <v>20644488133</v>
      </c>
      <c r="F71" s="4">
        <v>19373711009</v>
      </c>
      <c r="G71" s="4">
        <v>19373711009</v>
      </c>
      <c r="H71" s="4">
        <v>2878995955</v>
      </c>
      <c r="I71" s="4">
        <v>2878995955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14" sqref="A14:I28"/>
    </sheetView>
  </sheetViews>
  <sheetFormatPr baseColWidth="10" defaultRowHeight="14.4" x14ac:dyDescent="0.3"/>
  <cols>
    <col min="1" max="1" width="69.5546875" bestFit="1" customWidth="1"/>
    <col min="2" max="9" width="12.6640625" bestFit="1" customWidth="1"/>
  </cols>
  <sheetData>
    <row r="1" spans="1:9" x14ac:dyDescent="0.3">
      <c r="A1" s="1" t="s">
        <v>319</v>
      </c>
    </row>
    <row r="2" spans="1:9" x14ac:dyDescent="0.3">
      <c r="A2" s="1" t="s">
        <v>1</v>
      </c>
    </row>
    <row r="3" spans="1:9" x14ac:dyDescent="0.3">
      <c r="A3" s="1" t="s">
        <v>2</v>
      </c>
    </row>
    <row r="4" spans="1:9" x14ac:dyDescent="0.3">
      <c r="A4" s="1" t="s">
        <v>3</v>
      </c>
    </row>
    <row r="5" spans="1:9" x14ac:dyDescent="0.3">
      <c r="A5" s="1" t="s">
        <v>4</v>
      </c>
    </row>
    <row r="6" spans="1:9" x14ac:dyDescent="0.3">
      <c r="A6" s="1" t="s">
        <v>320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8" spans="1:9" ht="15.6" x14ac:dyDescent="0.3">
      <c r="A8" s="39" t="s">
        <v>8</v>
      </c>
      <c r="B8" s="39"/>
      <c r="C8" s="39"/>
      <c r="D8" s="39"/>
      <c r="E8" s="39"/>
      <c r="F8" s="39"/>
      <c r="G8" s="39"/>
      <c r="H8" s="39"/>
      <c r="I8" s="39"/>
    </row>
    <row r="9" spans="1:9" x14ac:dyDescent="0.3">
      <c r="A9" s="41" t="s">
        <v>9</v>
      </c>
      <c r="B9" s="41"/>
      <c r="C9" s="41"/>
      <c r="D9" s="41"/>
      <c r="E9" s="41"/>
      <c r="F9" s="41"/>
      <c r="G9" s="41"/>
      <c r="H9" s="41"/>
      <c r="I9" s="41"/>
    </row>
    <row r="10" spans="1:9" x14ac:dyDescent="0.3">
      <c r="A10" s="41" t="s">
        <v>10</v>
      </c>
      <c r="B10" s="41"/>
      <c r="C10" s="41"/>
      <c r="D10" s="41"/>
      <c r="E10" s="41"/>
      <c r="F10" s="41"/>
      <c r="G10" s="41"/>
      <c r="H10" s="41"/>
      <c r="I10" s="41"/>
    </row>
    <row r="12" spans="1:9" x14ac:dyDescent="0.3">
      <c r="A12" s="2" t="s">
        <v>11</v>
      </c>
      <c r="B12" s="40" t="s">
        <v>12</v>
      </c>
      <c r="C12" s="40"/>
      <c r="D12" s="40" t="s">
        <v>13</v>
      </c>
      <c r="E12" s="40"/>
      <c r="F12" s="40" t="s">
        <v>14</v>
      </c>
      <c r="G12" s="40"/>
      <c r="H12" s="40" t="s">
        <v>15</v>
      </c>
      <c r="I12" s="40"/>
    </row>
    <row r="13" spans="1:9" x14ac:dyDescent="0.3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3">
      <c r="A14" s="3" t="s">
        <v>265</v>
      </c>
      <c r="B14" s="4">
        <v>4138452504</v>
      </c>
      <c r="C14" s="4">
        <v>3002016309</v>
      </c>
      <c r="D14" s="4">
        <v>1136436195</v>
      </c>
      <c r="E14" s="4">
        <v>0</v>
      </c>
      <c r="F14" s="4">
        <v>1136436195</v>
      </c>
      <c r="G14" s="4">
        <v>0</v>
      </c>
      <c r="H14" s="4">
        <v>0</v>
      </c>
      <c r="I14" s="4">
        <v>0</v>
      </c>
    </row>
    <row r="15" spans="1:9" x14ac:dyDescent="0.3">
      <c r="A15" s="3" t="s">
        <v>267</v>
      </c>
      <c r="B15" s="4">
        <v>44916845</v>
      </c>
      <c r="C15" s="4">
        <v>37320103</v>
      </c>
      <c r="D15" s="4">
        <v>7596742</v>
      </c>
      <c r="E15" s="4">
        <v>0</v>
      </c>
      <c r="F15" s="4">
        <v>7596742</v>
      </c>
      <c r="G15" s="4">
        <v>0</v>
      </c>
      <c r="H15" s="4">
        <v>0</v>
      </c>
      <c r="I15" s="4">
        <v>0</v>
      </c>
    </row>
    <row r="16" spans="1:9" x14ac:dyDescent="0.3">
      <c r="A16" s="3" t="s">
        <v>269</v>
      </c>
      <c r="B16" s="4">
        <v>1600000</v>
      </c>
      <c r="C16" s="4">
        <v>1600000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3">
      <c r="A17" s="3" t="s">
        <v>491</v>
      </c>
      <c r="B17" s="4">
        <v>258062301</v>
      </c>
      <c r="C17" s="4">
        <v>258062301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">
      <c r="A18" s="3" t="s">
        <v>275</v>
      </c>
      <c r="B18" s="4">
        <v>9539250</v>
      </c>
      <c r="C18" s="4">
        <v>0</v>
      </c>
      <c r="D18" s="4">
        <v>9539250</v>
      </c>
      <c r="E18" s="4">
        <v>0</v>
      </c>
      <c r="F18" s="4">
        <v>9539250</v>
      </c>
      <c r="G18" s="4">
        <v>0</v>
      </c>
      <c r="H18" s="4">
        <v>0</v>
      </c>
      <c r="I18" s="4">
        <v>0</v>
      </c>
    </row>
    <row r="19" spans="1:9" x14ac:dyDescent="0.3">
      <c r="A19" s="3" t="s">
        <v>276</v>
      </c>
      <c r="B19" s="4">
        <v>1964690</v>
      </c>
      <c r="C19" s="4">
        <v>0</v>
      </c>
      <c r="D19" s="4">
        <v>1964690</v>
      </c>
      <c r="E19" s="4">
        <v>0</v>
      </c>
      <c r="F19" s="4">
        <v>1964690</v>
      </c>
      <c r="G19" s="4">
        <v>0</v>
      </c>
      <c r="H19" s="4">
        <v>0</v>
      </c>
      <c r="I19" s="4">
        <v>0</v>
      </c>
    </row>
    <row r="20" spans="1:9" x14ac:dyDescent="0.3">
      <c r="A20" s="3" t="s">
        <v>277</v>
      </c>
      <c r="B20" s="4">
        <v>135127434</v>
      </c>
      <c r="C20" s="4">
        <v>0</v>
      </c>
      <c r="D20" s="4">
        <v>135127434</v>
      </c>
      <c r="E20" s="4">
        <v>0</v>
      </c>
      <c r="F20" s="4">
        <v>135127434</v>
      </c>
      <c r="G20" s="4">
        <v>0</v>
      </c>
      <c r="H20" s="4">
        <v>0</v>
      </c>
      <c r="I20" s="4">
        <v>0</v>
      </c>
    </row>
    <row r="21" spans="1:9" x14ac:dyDescent="0.3">
      <c r="A21" s="3" t="s">
        <v>286</v>
      </c>
      <c r="B21" s="4">
        <v>700272531</v>
      </c>
      <c r="C21" s="4">
        <v>700272531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">
      <c r="A22" s="3" t="s">
        <v>297</v>
      </c>
      <c r="B22" s="4">
        <v>65287754</v>
      </c>
      <c r="C22" s="4">
        <v>1111032451</v>
      </c>
      <c r="D22" s="4">
        <v>0</v>
      </c>
      <c r="E22" s="4">
        <v>1045744697</v>
      </c>
      <c r="F22" s="4">
        <v>0</v>
      </c>
      <c r="G22" s="4">
        <v>1045744697</v>
      </c>
      <c r="H22" s="4">
        <v>0</v>
      </c>
      <c r="I22" s="4">
        <v>0</v>
      </c>
    </row>
    <row r="23" spans="1:9" x14ac:dyDescent="0.3">
      <c r="A23" s="3" t="s">
        <v>298</v>
      </c>
      <c r="B23" s="4">
        <v>0</v>
      </c>
      <c r="C23" s="4">
        <v>1555853371</v>
      </c>
      <c r="D23" s="4">
        <v>0</v>
      </c>
      <c r="E23" s="4">
        <v>1555853371</v>
      </c>
      <c r="F23" s="4">
        <v>0</v>
      </c>
      <c r="G23" s="4">
        <v>0</v>
      </c>
      <c r="H23" s="4">
        <v>0</v>
      </c>
      <c r="I23" s="4">
        <v>1555853371</v>
      </c>
    </row>
    <row r="24" spans="1:9" x14ac:dyDescent="0.3">
      <c r="A24" s="3" t="s">
        <v>301</v>
      </c>
      <c r="B24" s="4">
        <v>0</v>
      </c>
      <c r="C24" s="4">
        <v>7971</v>
      </c>
      <c r="D24" s="4">
        <v>0</v>
      </c>
      <c r="E24" s="4">
        <v>7971</v>
      </c>
      <c r="F24" s="4">
        <v>0</v>
      </c>
      <c r="G24" s="4">
        <v>0</v>
      </c>
      <c r="H24" s="4">
        <v>0</v>
      </c>
      <c r="I24" s="4">
        <v>7971</v>
      </c>
    </row>
    <row r="25" spans="1:9" x14ac:dyDescent="0.3">
      <c r="A25" s="3" t="s">
        <v>302</v>
      </c>
      <c r="B25" s="4">
        <v>258062301</v>
      </c>
      <c r="C25" s="4">
        <v>1552957113</v>
      </c>
      <c r="D25" s="4">
        <v>0</v>
      </c>
      <c r="E25" s="4">
        <v>1294894812</v>
      </c>
      <c r="F25" s="4">
        <v>0</v>
      </c>
      <c r="G25" s="4">
        <v>0</v>
      </c>
      <c r="H25" s="4">
        <v>0</v>
      </c>
      <c r="I25" s="4">
        <v>1294894812</v>
      </c>
    </row>
    <row r="26" spans="1:9" x14ac:dyDescent="0.3">
      <c r="A26" s="3" t="s">
        <v>303</v>
      </c>
      <c r="B26" s="4">
        <v>30000</v>
      </c>
      <c r="C26" s="4">
        <v>0</v>
      </c>
      <c r="D26" s="4">
        <v>30000</v>
      </c>
      <c r="E26" s="4">
        <v>0</v>
      </c>
      <c r="F26" s="4">
        <v>0</v>
      </c>
      <c r="G26" s="4">
        <v>0</v>
      </c>
      <c r="H26" s="4">
        <v>30000</v>
      </c>
      <c r="I26" s="4">
        <v>0</v>
      </c>
    </row>
    <row r="27" spans="1:9" x14ac:dyDescent="0.3">
      <c r="A27" s="3" t="s">
        <v>307</v>
      </c>
      <c r="B27" s="4">
        <v>650946134</v>
      </c>
      <c r="C27" s="4">
        <v>0</v>
      </c>
      <c r="D27" s="4">
        <v>650946134</v>
      </c>
      <c r="E27" s="4">
        <v>0</v>
      </c>
      <c r="F27" s="4">
        <v>0</v>
      </c>
      <c r="G27" s="4">
        <v>0</v>
      </c>
      <c r="H27" s="4">
        <v>650946134</v>
      </c>
      <c r="I27" s="4">
        <v>0</v>
      </c>
    </row>
    <row r="28" spans="1:9" x14ac:dyDescent="0.3">
      <c r="A28" s="3" t="s">
        <v>311</v>
      </c>
      <c r="B28" s="4">
        <v>1954860406</v>
      </c>
      <c r="C28" s="4">
        <v>0</v>
      </c>
      <c r="D28" s="4">
        <v>1954860406</v>
      </c>
      <c r="E28" s="4">
        <v>0</v>
      </c>
      <c r="F28" s="4">
        <v>0</v>
      </c>
      <c r="G28" s="4">
        <v>0</v>
      </c>
      <c r="H28" s="4">
        <v>1954860406</v>
      </c>
      <c r="I28" s="4">
        <v>0</v>
      </c>
    </row>
    <row r="29" spans="1:9" x14ac:dyDescent="0.3">
      <c r="A29" s="5" t="s">
        <v>261</v>
      </c>
      <c r="B29" s="4">
        <v>8219122150</v>
      </c>
      <c r="C29" s="4">
        <v>8219122150</v>
      </c>
      <c r="D29" s="4">
        <v>3896500851</v>
      </c>
      <c r="E29" s="4">
        <v>3896500851</v>
      </c>
      <c r="F29" s="4">
        <v>1290664311</v>
      </c>
      <c r="G29" s="4">
        <v>1045744697</v>
      </c>
      <c r="H29" s="4">
        <v>2605836540</v>
      </c>
      <c r="I29" s="4">
        <v>2850756154</v>
      </c>
    </row>
    <row r="30" spans="1:9" x14ac:dyDescent="0.3">
      <c r="A30" s="5" t="s">
        <v>262</v>
      </c>
      <c r="B30" s="4"/>
      <c r="C30" s="4"/>
      <c r="D30" s="4"/>
      <c r="E30" s="4"/>
      <c r="F30" s="4"/>
      <c r="G30" s="4">
        <v>244919614</v>
      </c>
      <c r="H30" s="4">
        <v>244919614</v>
      </c>
      <c r="I30" s="4"/>
    </row>
    <row r="31" spans="1:9" x14ac:dyDescent="0.3">
      <c r="A31" s="5" t="s">
        <v>263</v>
      </c>
      <c r="B31" s="4">
        <v>8219122150</v>
      </c>
      <c r="C31" s="4">
        <v>8219122150</v>
      </c>
      <c r="D31" s="4">
        <v>3896500851</v>
      </c>
      <c r="E31" s="4">
        <v>3896500851</v>
      </c>
      <c r="F31" s="4">
        <v>1290664311</v>
      </c>
      <c r="G31" s="4">
        <v>1290664311</v>
      </c>
      <c r="H31" s="4">
        <v>2850756154</v>
      </c>
      <c r="I31" s="4">
        <v>2850756154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A46" workbookViewId="0">
      <selection activeCell="A48" sqref="A48"/>
    </sheetView>
  </sheetViews>
  <sheetFormatPr baseColWidth="10" defaultRowHeight="14.4" x14ac:dyDescent="0.3"/>
  <cols>
    <col min="1" max="1" width="78.6640625" bestFit="1" customWidth="1"/>
    <col min="2" max="7" width="13.6640625" bestFit="1" customWidth="1"/>
    <col min="8" max="9" width="12.6640625" bestFit="1" customWidth="1"/>
  </cols>
  <sheetData>
    <row r="1" spans="1:9" x14ac:dyDescent="0.3">
      <c r="A1" s="1" t="s">
        <v>492</v>
      </c>
      <c r="B1" s="6"/>
    </row>
    <row r="2" spans="1:9" x14ac:dyDescent="0.3">
      <c r="A2" s="1" t="s">
        <v>1</v>
      </c>
      <c r="B2" s="6"/>
    </row>
    <row r="3" spans="1:9" x14ac:dyDescent="0.3">
      <c r="A3" s="1" t="s">
        <v>2</v>
      </c>
      <c r="B3" s="6"/>
    </row>
    <row r="4" spans="1:9" x14ac:dyDescent="0.3">
      <c r="A4" s="1" t="s">
        <v>3</v>
      </c>
      <c r="B4" s="6"/>
    </row>
    <row r="5" spans="1:9" x14ac:dyDescent="0.3">
      <c r="A5" s="1" t="s">
        <v>4</v>
      </c>
      <c r="B5" s="6"/>
    </row>
    <row r="6" spans="1:9" x14ac:dyDescent="0.3">
      <c r="A6" s="1" t="s">
        <v>5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7" spans="1:9" x14ac:dyDescent="0.3">
      <c r="B7" s="6"/>
    </row>
    <row r="8" spans="1:9" ht="15.6" x14ac:dyDescent="0.3">
      <c r="A8" s="39" t="s">
        <v>8</v>
      </c>
      <c r="B8" s="39"/>
      <c r="C8" s="39"/>
      <c r="D8" s="39"/>
      <c r="E8" s="39"/>
      <c r="F8" s="39"/>
      <c r="G8" s="39"/>
      <c r="H8" s="39"/>
      <c r="I8" s="39"/>
    </row>
    <row r="9" spans="1:9" x14ac:dyDescent="0.3">
      <c r="A9" s="41" t="s">
        <v>9</v>
      </c>
      <c r="B9" s="41"/>
      <c r="C9" s="41"/>
      <c r="D9" s="41"/>
      <c r="E9" s="41"/>
      <c r="F9" s="41"/>
      <c r="G9" s="41"/>
      <c r="H9" s="41"/>
      <c r="I9" s="41"/>
    </row>
    <row r="10" spans="1:9" x14ac:dyDescent="0.3">
      <c r="A10" s="41" t="s">
        <v>10</v>
      </c>
      <c r="B10" s="41"/>
      <c r="C10" s="41"/>
      <c r="D10" s="41"/>
      <c r="E10" s="41"/>
      <c r="F10" s="41"/>
      <c r="G10" s="41"/>
      <c r="H10" s="41"/>
      <c r="I10" s="41"/>
    </row>
    <row r="11" spans="1:9" x14ac:dyDescent="0.3">
      <c r="B11" s="6"/>
    </row>
    <row r="12" spans="1:9" x14ac:dyDescent="0.3">
      <c r="A12" s="2" t="s">
        <v>11</v>
      </c>
      <c r="B12" s="40" t="s">
        <v>12</v>
      </c>
      <c r="C12" s="40"/>
      <c r="D12" s="40" t="s">
        <v>13</v>
      </c>
      <c r="E12" s="40"/>
      <c r="F12" s="40" t="s">
        <v>14</v>
      </c>
      <c r="G12" s="40"/>
      <c r="H12" s="40" t="s">
        <v>15</v>
      </c>
      <c r="I12" s="40"/>
    </row>
    <row r="13" spans="1:9" x14ac:dyDescent="0.3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3">
      <c r="A14" s="3" t="s">
        <v>264</v>
      </c>
      <c r="B14" s="4">
        <v>34378559</v>
      </c>
      <c r="C14" s="4">
        <v>32482401</v>
      </c>
      <c r="D14" s="4">
        <v>1896158</v>
      </c>
      <c r="E14" s="4">
        <v>0</v>
      </c>
      <c r="F14" s="4">
        <v>1896158</v>
      </c>
      <c r="G14" s="4">
        <v>0</v>
      </c>
      <c r="H14" s="4">
        <v>0</v>
      </c>
      <c r="I14" s="4">
        <v>0</v>
      </c>
    </row>
    <row r="15" spans="1:9" x14ac:dyDescent="0.3">
      <c r="A15" s="3" t="s">
        <v>265</v>
      </c>
      <c r="B15" s="4">
        <v>9668880008</v>
      </c>
      <c r="C15" s="4">
        <v>8164698463</v>
      </c>
      <c r="D15" s="4">
        <v>1504181545</v>
      </c>
      <c r="E15" s="4">
        <v>0</v>
      </c>
      <c r="F15" s="4">
        <v>1504181545</v>
      </c>
      <c r="G15" s="4">
        <v>0</v>
      </c>
      <c r="H15" s="4">
        <v>0</v>
      </c>
      <c r="I15" s="4">
        <v>0</v>
      </c>
    </row>
    <row r="16" spans="1:9" x14ac:dyDescent="0.3">
      <c r="A16" s="3" t="s">
        <v>266</v>
      </c>
      <c r="B16" s="4">
        <v>1243107905</v>
      </c>
      <c r="C16" s="4">
        <v>1226608711</v>
      </c>
      <c r="D16" s="4">
        <v>16499194</v>
      </c>
      <c r="E16" s="4">
        <v>0</v>
      </c>
      <c r="F16" s="4">
        <v>16499194</v>
      </c>
      <c r="G16" s="4">
        <v>0</v>
      </c>
      <c r="H16" s="4">
        <v>0</v>
      </c>
      <c r="I16" s="4">
        <v>0</v>
      </c>
    </row>
    <row r="17" spans="1:9" x14ac:dyDescent="0.3">
      <c r="A17" s="3" t="s">
        <v>267</v>
      </c>
      <c r="B17" s="4">
        <v>2453911662</v>
      </c>
      <c r="C17" s="4">
        <v>2010463461</v>
      </c>
      <c r="D17" s="4">
        <v>443448201</v>
      </c>
      <c r="E17" s="4">
        <v>0</v>
      </c>
      <c r="F17" s="4">
        <v>443448201</v>
      </c>
      <c r="G17" s="4">
        <v>0</v>
      </c>
      <c r="H17" s="4">
        <v>0</v>
      </c>
      <c r="I17" s="4">
        <v>0</v>
      </c>
    </row>
    <row r="18" spans="1:9" x14ac:dyDescent="0.3">
      <c r="A18" s="3" t="s">
        <v>268</v>
      </c>
      <c r="B18" s="4">
        <v>605657436</v>
      </c>
      <c r="C18" s="4">
        <v>582982808</v>
      </c>
      <c r="D18" s="4">
        <v>22674628</v>
      </c>
      <c r="E18" s="4">
        <v>0</v>
      </c>
      <c r="F18" s="4">
        <v>22674628</v>
      </c>
      <c r="G18" s="4">
        <v>0</v>
      </c>
      <c r="H18" s="4">
        <v>0</v>
      </c>
      <c r="I18" s="4">
        <v>0</v>
      </c>
    </row>
    <row r="19" spans="1:9" x14ac:dyDescent="0.3">
      <c r="A19" s="3" t="s">
        <v>269</v>
      </c>
      <c r="B19" s="4">
        <v>155032421</v>
      </c>
      <c r="C19" s="4">
        <v>4650000</v>
      </c>
      <c r="D19" s="4">
        <v>150382421</v>
      </c>
      <c r="E19" s="4">
        <v>0</v>
      </c>
      <c r="F19" s="4">
        <v>150382421</v>
      </c>
      <c r="G19" s="4">
        <v>0</v>
      </c>
      <c r="H19" s="4">
        <v>0</v>
      </c>
      <c r="I19" s="4">
        <v>0</v>
      </c>
    </row>
    <row r="20" spans="1:9" x14ac:dyDescent="0.3">
      <c r="A20" s="3" t="s">
        <v>270</v>
      </c>
      <c r="B20" s="4">
        <v>19837200</v>
      </c>
      <c r="C20" s="4">
        <v>19067386</v>
      </c>
      <c r="D20" s="4">
        <v>769814</v>
      </c>
      <c r="E20" s="4">
        <v>0</v>
      </c>
      <c r="F20" s="4">
        <v>769814</v>
      </c>
      <c r="G20" s="4">
        <v>0</v>
      </c>
      <c r="H20" s="4">
        <v>0</v>
      </c>
      <c r="I20" s="4">
        <v>0</v>
      </c>
    </row>
    <row r="21" spans="1:9" x14ac:dyDescent="0.3">
      <c r="A21" s="3" t="s">
        <v>271</v>
      </c>
      <c r="B21" s="4">
        <v>36142611</v>
      </c>
      <c r="C21" s="4">
        <v>17379054</v>
      </c>
      <c r="D21" s="4">
        <v>18763557</v>
      </c>
      <c r="E21" s="4">
        <v>0</v>
      </c>
      <c r="F21" s="4">
        <v>18763557</v>
      </c>
      <c r="G21" s="4">
        <v>0</v>
      </c>
      <c r="H21" s="4">
        <v>0</v>
      </c>
      <c r="I21" s="4">
        <v>0</v>
      </c>
    </row>
    <row r="22" spans="1:9" x14ac:dyDescent="0.3">
      <c r="A22" s="3" t="s">
        <v>272</v>
      </c>
      <c r="B22" s="4">
        <v>19778139</v>
      </c>
      <c r="C22" s="4">
        <v>9732374</v>
      </c>
      <c r="D22" s="4">
        <v>10045765</v>
      </c>
      <c r="E22" s="4">
        <v>0</v>
      </c>
      <c r="F22" s="4">
        <v>10045765</v>
      </c>
      <c r="G22" s="4">
        <v>0</v>
      </c>
      <c r="H22" s="4">
        <v>0</v>
      </c>
      <c r="I22" s="4">
        <v>0</v>
      </c>
    </row>
    <row r="23" spans="1:9" x14ac:dyDescent="0.3">
      <c r="A23" s="3" t="s">
        <v>491</v>
      </c>
      <c r="B23" s="4">
        <v>258062301</v>
      </c>
      <c r="C23" s="4">
        <v>258062301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3">
      <c r="A24" s="3" t="s">
        <v>273</v>
      </c>
      <c r="B24" s="4">
        <v>1392642790</v>
      </c>
      <c r="C24" s="4">
        <v>0</v>
      </c>
      <c r="D24" s="4">
        <v>1392642790</v>
      </c>
      <c r="E24" s="4">
        <v>0</v>
      </c>
      <c r="F24" s="4">
        <v>1392642790</v>
      </c>
      <c r="G24" s="4">
        <v>0</v>
      </c>
      <c r="H24" s="4">
        <v>0</v>
      </c>
      <c r="I24" s="4">
        <v>0</v>
      </c>
    </row>
    <row r="25" spans="1:9" x14ac:dyDescent="0.3">
      <c r="A25" s="3" t="s">
        <v>274</v>
      </c>
      <c r="B25" s="4">
        <v>14739943128</v>
      </c>
      <c r="C25" s="4">
        <v>66832299</v>
      </c>
      <c r="D25" s="4">
        <v>14673110829</v>
      </c>
      <c r="E25" s="4">
        <v>0</v>
      </c>
      <c r="F25" s="4">
        <v>14673110829</v>
      </c>
      <c r="G25" s="4">
        <v>0</v>
      </c>
      <c r="H25" s="4">
        <v>0</v>
      </c>
      <c r="I25" s="4">
        <v>0</v>
      </c>
    </row>
    <row r="26" spans="1:9" x14ac:dyDescent="0.3">
      <c r="A26" s="3" t="s">
        <v>275</v>
      </c>
      <c r="B26" s="4">
        <v>443089202</v>
      </c>
      <c r="C26" s="4">
        <v>0</v>
      </c>
      <c r="D26" s="4">
        <v>443089202</v>
      </c>
      <c r="E26" s="4">
        <v>0</v>
      </c>
      <c r="F26" s="4">
        <v>443089202</v>
      </c>
      <c r="G26" s="4">
        <v>0</v>
      </c>
      <c r="H26" s="4">
        <v>0</v>
      </c>
      <c r="I26" s="4">
        <v>0</v>
      </c>
    </row>
    <row r="27" spans="1:9" x14ac:dyDescent="0.3">
      <c r="A27" s="3" t="s">
        <v>276</v>
      </c>
      <c r="B27" s="4">
        <v>25772965</v>
      </c>
      <c r="C27" s="4">
        <v>0</v>
      </c>
      <c r="D27" s="4">
        <v>25772965</v>
      </c>
      <c r="E27" s="4">
        <v>0</v>
      </c>
      <c r="F27" s="4">
        <v>25772965</v>
      </c>
      <c r="G27" s="4">
        <v>0</v>
      </c>
      <c r="H27" s="4">
        <v>0</v>
      </c>
      <c r="I27" s="4">
        <v>0</v>
      </c>
    </row>
    <row r="28" spans="1:9" x14ac:dyDescent="0.3">
      <c r="A28" s="3" t="s">
        <v>277</v>
      </c>
      <c r="B28" s="4">
        <v>325534357</v>
      </c>
      <c r="C28" s="4">
        <v>0</v>
      </c>
      <c r="D28" s="4">
        <v>325534357</v>
      </c>
      <c r="E28" s="4">
        <v>0</v>
      </c>
      <c r="F28" s="4">
        <v>325534357</v>
      </c>
      <c r="G28" s="4">
        <v>0</v>
      </c>
      <c r="H28" s="4">
        <v>0</v>
      </c>
      <c r="I28" s="4">
        <v>0</v>
      </c>
    </row>
    <row r="29" spans="1:9" x14ac:dyDescent="0.3">
      <c r="A29" s="3" t="s">
        <v>278</v>
      </c>
      <c r="B29" s="4">
        <v>0</v>
      </c>
      <c r="C29" s="4">
        <v>1500107332</v>
      </c>
      <c r="D29" s="4">
        <v>0</v>
      </c>
      <c r="E29" s="4">
        <v>1500107332</v>
      </c>
      <c r="F29" s="4">
        <v>0</v>
      </c>
      <c r="G29" s="4">
        <v>1500107332</v>
      </c>
      <c r="H29" s="4">
        <v>0</v>
      </c>
      <c r="I29" s="4">
        <v>0</v>
      </c>
    </row>
    <row r="30" spans="1:9" x14ac:dyDescent="0.3">
      <c r="A30" s="3" t="s">
        <v>279</v>
      </c>
      <c r="B30" s="4">
        <v>0</v>
      </c>
      <c r="C30" s="4">
        <v>464016670</v>
      </c>
      <c r="D30" s="4">
        <v>0</v>
      </c>
      <c r="E30" s="4">
        <v>464016670</v>
      </c>
      <c r="F30" s="4">
        <v>0</v>
      </c>
      <c r="G30" s="4">
        <v>464016670</v>
      </c>
      <c r="H30" s="4">
        <v>0</v>
      </c>
      <c r="I30" s="4">
        <v>0</v>
      </c>
    </row>
    <row r="31" spans="1:9" x14ac:dyDescent="0.3">
      <c r="A31" s="3" t="s">
        <v>280</v>
      </c>
      <c r="B31" s="4">
        <v>0</v>
      </c>
      <c r="C31" s="4">
        <v>51083278</v>
      </c>
      <c r="D31" s="4">
        <v>0</v>
      </c>
      <c r="E31" s="4">
        <v>51083278</v>
      </c>
      <c r="F31" s="4">
        <v>0</v>
      </c>
      <c r="G31" s="4">
        <v>51083278</v>
      </c>
      <c r="H31" s="4">
        <v>0</v>
      </c>
      <c r="I31" s="4">
        <v>0</v>
      </c>
    </row>
    <row r="32" spans="1:9" x14ac:dyDescent="0.3">
      <c r="A32" s="3" t="s">
        <v>281</v>
      </c>
      <c r="B32" s="4">
        <v>0</v>
      </c>
      <c r="C32" s="4">
        <v>252590115</v>
      </c>
      <c r="D32" s="4">
        <v>0</v>
      </c>
      <c r="E32" s="4">
        <v>252590115</v>
      </c>
      <c r="F32" s="4">
        <v>0</v>
      </c>
      <c r="G32" s="4">
        <v>252590115</v>
      </c>
      <c r="H32" s="4">
        <v>0</v>
      </c>
      <c r="I32" s="4">
        <v>0</v>
      </c>
    </row>
    <row r="33" spans="1:9" x14ac:dyDescent="0.3">
      <c r="A33" s="3" t="s">
        <v>282</v>
      </c>
      <c r="B33" s="4">
        <v>24939920</v>
      </c>
      <c r="C33" s="4">
        <v>0</v>
      </c>
      <c r="D33" s="4">
        <v>24939920</v>
      </c>
      <c r="E33" s="4">
        <v>0</v>
      </c>
      <c r="F33" s="4">
        <v>24939920</v>
      </c>
      <c r="G33" s="4">
        <v>0</v>
      </c>
      <c r="H33" s="4">
        <v>0</v>
      </c>
      <c r="I33" s="4">
        <v>0</v>
      </c>
    </row>
    <row r="34" spans="1:9" x14ac:dyDescent="0.3">
      <c r="A34" s="3" t="s">
        <v>283</v>
      </c>
      <c r="B34" s="4">
        <v>636161777</v>
      </c>
      <c r="C34" s="4">
        <v>636161777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3">
      <c r="A35" s="3" t="s">
        <v>284</v>
      </c>
      <c r="B35" s="4">
        <v>12919518</v>
      </c>
      <c r="C35" s="4">
        <v>10514375</v>
      </c>
      <c r="D35" s="4">
        <v>2405143</v>
      </c>
      <c r="E35" s="4">
        <v>0</v>
      </c>
      <c r="F35" s="4">
        <v>2405143</v>
      </c>
      <c r="G35" s="4">
        <v>0</v>
      </c>
      <c r="H35" s="4">
        <v>0</v>
      </c>
      <c r="I35" s="4">
        <v>0</v>
      </c>
    </row>
    <row r="36" spans="1:9" x14ac:dyDescent="0.3">
      <c r="A36" s="3" t="s">
        <v>285</v>
      </c>
      <c r="B36" s="4">
        <v>24070982</v>
      </c>
      <c r="C36" s="4">
        <v>25270982</v>
      </c>
      <c r="D36" s="4">
        <v>0</v>
      </c>
      <c r="E36" s="4">
        <v>1200000</v>
      </c>
      <c r="F36" s="4">
        <v>0</v>
      </c>
      <c r="G36" s="4">
        <v>1200000</v>
      </c>
      <c r="H36" s="4">
        <v>0</v>
      </c>
      <c r="I36" s="4">
        <v>0</v>
      </c>
    </row>
    <row r="37" spans="1:9" x14ac:dyDescent="0.3">
      <c r="A37" s="3" t="s">
        <v>286</v>
      </c>
      <c r="B37" s="4">
        <v>711992891</v>
      </c>
      <c r="C37" s="4">
        <v>794130353</v>
      </c>
      <c r="D37" s="4">
        <v>0</v>
      </c>
      <c r="E37" s="4">
        <v>82137462</v>
      </c>
      <c r="F37" s="4">
        <v>0</v>
      </c>
      <c r="G37" s="4">
        <v>82137462</v>
      </c>
      <c r="H37" s="4">
        <v>0</v>
      </c>
      <c r="I37" s="4">
        <v>0</v>
      </c>
    </row>
    <row r="38" spans="1:9" x14ac:dyDescent="0.3">
      <c r="A38" s="3" t="s">
        <v>287</v>
      </c>
      <c r="B38" s="4">
        <v>0</v>
      </c>
      <c r="C38" s="4">
        <v>39464690</v>
      </c>
      <c r="D38" s="4">
        <v>0</v>
      </c>
      <c r="E38" s="4">
        <v>39464690</v>
      </c>
      <c r="F38" s="4">
        <v>0</v>
      </c>
      <c r="G38" s="4">
        <v>39464690</v>
      </c>
      <c r="H38" s="4">
        <v>0</v>
      </c>
      <c r="I38" s="4">
        <v>0</v>
      </c>
    </row>
    <row r="39" spans="1:9" x14ac:dyDescent="0.3">
      <c r="A39" s="3" t="s">
        <v>288</v>
      </c>
      <c r="B39" s="4">
        <v>305647125</v>
      </c>
      <c r="C39" s="4">
        <v>305647125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3">
      <c r="A40" s="3" t="s">
        <v>289</v>
      </c>
      <c r="B40" s="4">
        <v>26483091</v>
      </c>
      <c r="C40" s="4">
        <v>30419953</v>
      </c>
      <c r="D40" s="4">
        <v>0</v>
      </c>
      <c r="E40" s="4">
        <v>3936862</v>
      </c>
      <c r="F40" s="4">
        <v>0</v>
      </c>
      <c r="G40" s="4">
        <v>3936862</v>
      </c>
      <c r="H40" s="4">
        <v>0</v>
      </c>
      <c r="I40" s="4">
        <v>0</v>
      </c>
    </row>
    <row r="41" spans="1:9" x14ac:dyDescent="0.3">
      <c r="A41" s="3" t="s">
        <v>290</v>
      </c>
      <c r="B41" s="4">
        <v>6455656</v>
      </c>
      <c r="C41" s="4">
        <v>62623249</v>
      </c>
      <c r="D41" s="4">
        <v>0</v>
      </c>
      <c r="E41" s="4">
        <v>56167593</v>
      </c>
      <c r="F41" s="4">
        <v>0</v>
      </c>
      <c r="G41" s="4">
        <v>56167593</v>
      </c>
      <c r="H41" s="4">
        <v>0</v>
      </c>
      <c r="I41" s="4">
        <v>0</v>
      </c>
    </row>
    <row r="42" spans="1:9" x14ac:dyDescent="0.3">
      <c r="A42" s="3" t="s">
        <v>291</v>
      </c>
      <c r="B42" s="4">
        <v>120171847</v>
      </c>
      <c r="C42" s="4">
        <v>131595465</v>
      </c>
      <c r="D42" s="4">
        <v>0</v>
      </c>
      <c r="E42" s="4">
        <v>11423618</v>
      </c>
      <c r="F42" s="4">
        <v>0</v>
      </c>
      <c r="G42" s="4">
        <v>11423618</v>
      </c>
      <c r="H42" s="4">
        <v>0</v>
      </c>
      <c r="I42" s="4">
        <v>0</v>
      </c>
    </row>
    <row r="43" spans="1:9" x14ac:dyDescent="0.3">
      <c r="A43" s="3" t="s">
        <v>292</v>
      </c>
      <c r="B43" s="4">
        <v>8639852979</v>
      </c>
      <c r="C43" s="4">
        <v>8918066900</v>
      </c>
      <c r="D43" s="4">
        <v>0</v>
      </c>
      <c r="E43" s="4">
        <v>278213921</v>
      </c>
      <c r="F43" s="4">
        <v>0</v>
      </c>
      <c r="G43" s="4">
        <v>278213921</v>
      </c>
      <c r="H43" s="4">
        <v>0</v>
      </c>
      <c r="I43" s="4">
        <v>0</v>
      </c>
    </row>
    <row r="44" spans="1:9" x14ac:dyDescent="0.3">
      <c r="A44" s="3" t="s">
        <v>293</v>
      </c>
      <c r="B44" s="4">
        <v>368226963</v>
      </c>
      <c r="C44" s="4">
        <v>1101455892</v>
      </c>
      <c r="D44" s="4">
        <v>0</v>
      </c>
      <c r="E44" s="4">
        <v>733228929</v>
      </c>
      <c r="F44" s="4">
        <v>0</v>
      </c>
      <c r="G44" s="4">
        <v>733228929</v>
      </c>
      <c r="H44" s="4">
        <v>0</v>
      </c>
      <c r="I44" s="4">
        <v>0</v>
      </c>
    </row>
    <row r="45" spans="1:9" x14ac:dyDescent="0.3">
      <c r="A45" s="3" t="s">
        <v>294</v>
      </c>
      <c r="B45" s="4">
        <v>0</v>
      </c>
      <c r="C45" s="4">
        <v>3967107</v>
      </c>
      <c r="D45" s="4">
        <v>0</v>
      </c>
      <c r="E45" s="4">
        <v>3967107</v>
      </c>
      <c r="F45" s="4">
        <v>0</v>
      </c>
      <c r="G45" s="4">
        <v>3967107</v>
      </c>
      <c r="H45" s="4">
        <v>0</v>
      </c>
      <c r="I45" s="4">
        <v>0</v>
      </c>
    </row>
    <row r="46" spans="1:9" x14ac:dyDescent="0.3">
      <c r="A46" s="3" t="s">
        <v>295</v>
      </c>
      <c r="B46" s="4">
        <v>0</v>
      </c>
      <c r="C46" s="4">
        <v>1874836514</v>
      </c>
      <c r="D46" s="4">
        <v>0</v>
      </c>
      <c r="E46" s="4">
        <v>1874836514</v>
      </c>
      <c r="F46" s="4">
        <v>0</v>
      </c>
      <c r="G46" s="4">
        <v>1874836514</v>
      </c>
      <c r="H46" s="4">
        <v>0</v>
      </c>
      <c r="I46" s="4">
        <v>0</v>
      </c>
    </row>
    <row r="47" spans="1:9" x14ac:dyDescent="0.3">
      <c r="A47" s="3" t="s">
        <v>496</v>
      </c>
      <c r="B47" s="4">
        <v>720010334</v>
      </c>
      <c r="C47" s="4">
        <v>12696353675</v>
      </c>
      <c r="D47" s="4">
        <v>0</v>
      </c>
      <c r="E47" s="4">
        <v>11976343341</v>
      </c>
      <c r="F47" s="4">
        <v>0</v>
      </c>
      <c r="G47" s="4">
        <v>11976343341</v>
      </c>
      <c r="H47" s="4">
        <v>0</v>
      </c>
      <c r="I47" s="4">
        <v>0</v>
      </c>
    </row>
    <row r="48" spans="1:9" x14ac:dyDescent="0.3">
      <c r="A48" s="3" t="s">
        <v>297</v>
      </c>
      <c r="B48" s="4">
        <v>463252924</v>
      </c>
      <c r="C48" s="4">
        <v>3553991198</v>
      </c>
      <c r="D48" s="4">
        <v>0</v>
      </c>
      <c r="E48" s="4">
        <v>3090738274</v>
      </c>
      <c r="F48" s="4">
        <v>0</v>
      </c>
      <c r="G48" s="4">
        <v>3090738274</v>
      </c>
      <c r="H48" s="4">
        <v>0</v>
      </c>
      <c r="I48" s="4">
        <v>0</v>
      </c>
    </row>
    <row r="49" spans="1:9" x14ac:dyDescent="0.3">
      <c r="A49" s="3" t="s">
        <v>298</v>
      </c>
      <c r="B49" s="4">
        <v>9930310</v>
      </c>
      <c r="C49" s="4">
        <v>2191747856</v>
      </c>
      <c r="D49" s="4">
        <v>0</v>
      </c>
      <c r="E49" s="4">
        <v>2181817546</v>
      </c>
      <c r="F49" s="4">
        <v>0</v>
      </c>
      <c r="G49" s="4">
        <v>0</v>
      </c>
      <c r="H49" s="4">
        <v>0</v>
      </c>
      <c r="I49" s="4">
        <v>2181817546</v>
      </c>
    </row>
    <row r="50" spans="1:9" x14ac:dyDescent="0.3">
      <c r="A50" s="3" t="s">
        <v>299</v>
      </c>
      <c r="B50" s="4">
        <v>0</v>
      </c>
      <c r="C50" s="4">
        <v>48485101</v>
      </c>
      <c r="D50" s="4">
        <v>0</v>
      </c>
      <c r="E50" s="4">
        <v>48485101</v>
      </c>
      <c r="F50" s="4">
        <v>0</v>
      </c>
      <c r="G50" s="4">
        <v>0</v>
      </c>
      <c r="H50" s="4">
        <v>0</v>
      </c>
      <c r="I50" s="4">
        <v>48485101</v>
      </c>
    </row>
    <row r="51" spans="1:9" x14ac:dyDescent="0.3">
      <c r="A51" s="3" t="s">
        <v>300</v>
      </c>
      <c r="B51" s="4">
        <v>0</v>
      </c>
      <c r="C51" s="4">
        <v>32478168</v>
      </c>
      <c r="D51" s="4">
        <v>0</v>
      </c>
      <c r="E51" s="4">
        <v>32478168</v>
      </c>
      <c r="F51" s="4">
        <v>0</v>
      </c>
      <c r="G51" s="4">
        <v>0</v>
      </c>
      <c r="H51" s="4">
        <v>0</v>
      </c>
      <c r="I51" s="4">
        <v>32478168</v>
      </c>
    </row>
    <row r="52" spans="1:9" x14ac:dyDescent="0.3">
      <c r="A52" s="3" t="s">
        <v>301</v>
      </c>
      <c r="B52" s="4">
        <v>6157423</v>
      </c>
      <c r="C52" s="4">
        <v>163374979</v>
      </c>
      <c r="D52" s="4">
        <v>0</v>
      </c>
      <c r="E52" s="4">
        <v>157217556</v>
      </c>
      <c r="F52" s="4">
        <v>0</v>
      </c>
      <c r="G52" s="4">
        <v>0</v>
      </c>
      <c r="H52" s="4">
        <v>0</v>
      </c>
      <c r="I52" s="4">
        <v>157217556</v>
      </c>
    </row>
    <row r="53" spans="1:9" x14ac:dyDescent="0.3">
      <c r="A53" s="3" t="s">
        <v>302</v>
      </c>
      <c r="B53" s="4">
        <v>258062301</v>
      </c>
      <c r="C53" s="4">
        <v>1553574596</v>
      </c>
      <c r="D53" s="4">
        <v>0</v>
      </c>
      <c r="E53" s="4">
        <v>1295512295</v>
      </c>
      <c r="F53" s="4">
        <v>0</v>
      </c>
      <c r="G53" s="4">
        <v>0</v>
      </c>
      <c r="H53" s="4">
        <v>0</v>
      </c>
      <c r="I53" s="4">
        <v>1295512295</v>
      </c>
    </row>
    <row r="54" spans="1:9" x14ac:dyDescent="0.3">
      <c r="A54" s="3" t="s">
        <v>303</v>
      </c>
      <c r="B54" s="4">
        <v>278850386</v>
      </c>
      <c r="C54" s="4">
        <v>0</v>
      </c>
      <c r="D54" s="4">
        <v>278850386</v>
      </c>
      <c r="E54" s="4">
        <v>0</v>
      </c>
      <c r="F54" s="4">
        <v>0</v>
      </c>
      <c r="G54" s="4">
        <v>0</v>
      </c>
      <c r="H54" s="4">
        <v>278850386</v>
      </c>
      <c r="I54" s="4">
        <v>0</v>
      </c>
    </row>
    <row r="55" spans="1:9" x14ac:dyDescent="0.3">
      <c r="A55" s="3" t="s">
        <v>304</v>
      </c>
      <c r="B55" s="4">
        <v>11688851</v>
      </c>
      <c r="C55" s="4">
        <v>106549</v>
      </c>
      <c r="D55" s="4">
        <v>11582302</v>
      </c>
      <c r="E55" s="4">
        <v>0</v>
      </c>
      <c r="F55" s="4">
        <v>0</v>
      </c>
      <c r="G55" s="4">
        <v>0</v>
      </c>
      <c r="H55" s="4">
        <v>11582302</v>
      </c>
      <c r="I55" s="4">
        <v>0</v>
      </c>
    </row>
    <row r="56" spans="1:9" x14ac:dyDescent="0.3">
      <c r="A56" s="3" t="s">
        <v>305</v>
      </c>
      <c r="B56" s="4">
        <v>42486365</v>
      </c>
      <c r="C56" s="4">
        <v>0</v>
      </c>
      <c r="D56" s="4">
        <v>42486365</v>
      </c>
      <c r="E56" s="4">
        <v>0</v>
      </c>
      <c r="F56" s="4">
        <v>0</v>
      </c>
      <c r="G56" s="4">
        <v>0</v>
      </c>
      <c r="H56" s="4">
        <v>42486365</v>
      </c>
      <c r="I56" s="4">
        <v>0</v>
      </c>
    </row>
    <row r="57" spans="1:9" x14ac:dyDescent="0.3">
      <c r="A57" s="3" t="s">
        <v>306</v>
      </c>
      <c r="B57" s="4">
        <v>551260502</v>
      </c>
      <c r="C57" s="4">
        <v>0</v>
      </c>
      <c r="D57" s="4">
        <v>551260502</v>
      </c>
      <c r="E57" s="4">
        <v>0</v>
      </c>
      <c r="F57" s="4">
        <v>0</v>
      </c>
      <c r="G57" s="4">
        <v>0</v>
      </c>
      <c r="H57" s="4">
        <v>551260502</v>
      </c>
      <c r="I57" s="4">
        <v>0</v>
      </c>
    </row>
    <row r="58" spans="1:9" x14ac:dyDescent="0.3">
      <c r="A58" s="3" t="s">
        <v>307</v>
      </c>
      <c r="B58" s="4">
        <v>1009342366</v>
      </c>
      <c r="C58" s="4">
        <v>274539</v>
      </c>
      <c r="D58" s="4">
        <v>1009067827</v>
      </c>
      <c r="E58" s="4">
        <v>0</v>
      </c>
      <c r="F58" s="4">
        <v>0</v>
      </c>
      <c r="G58" s="4">
        <v>0</v>
      </c>
      <c r="H58" s="4">
        <v>1009067827</v>
      </c>
      <c r="I58" s="4">
        <v>0</v>
      </c>
    </row>
    <row r="59" spans="1:9" x14ac:dyDescent="0.3">
      <c r="A59" s="3" t="s">
        <v>308</v>
      </c>
      <c r="B59" s="4">
        <v>8103885</v>
      </c>
      <c r="C59" s="4">
        <v>0</v>
      </c>
      <c r="D59" s="4">
        <v>8103885</v>
      </c>
      <c r="E59" s="4">
        <v>0</v>
      </c>
      <c r="F59" s="4">
        <v>0</v>
      </c>
      <c r="G59" s="4">
        <v>0</v>
      </c>
      <c r="H59" s="4">
        <v>8103885</v>
      </c>
      <c r="I59" s="4">
        <v>0</v>
      </c>
    </row>
    <row r="60" spans="1:9" x14ac:dyDescent="0.3">
      <c r="A60" s="3" t="s">
        <v>309</v>
      </c>
      <c r="B60" s="4">
        <v>7118970</v>
      </c>
      <c r="C60" s="4">
        <v>5237323</v>
      </c>
      <c r="D60" s="4">
        <v>1881647</v>
      </c>
      <c r="E60" s="4">
        <v>0</v>
      </c>
      <c r="F60" s="4">
        <v>0</v>
      </c>
      <c r="G60" s="4">
        <v>0</v>
      </c>
      <c r="H60" s="4">
        <v>1881647</v>
      </c>
      <c r="I60" s="4">
        <v>0</v>
      </c>
    </row>
    <row r="61" spans="1:9" x14ac:dyDescent="0.3">
      <c r="A61" s="3" t="s">
        <v>310</v>
      </c>
      <c r="B61" s="4">
        <v>43628306</v>
      </c>
      <c r="C61" s="4">
        <v>15406649</v>
      </c>
      <c r="D61" s="4">
        <v>28221657</v>
      </c>
      <c r="E61" s="4">
        <v>0</v>
      </c>
      <c r="F61" s="4">
        <v>0</v>
      </c>
      <c r="G61" s="4">
        <v>0</v>
      </c>
      <c r="H61" s="4">
        <v>28221657</v>
      </c>
      <c r="I61" s="4">
        <v>0</v>
      </c>
    </row>
    <row r="62" spans="1:9" x14ac:dyDescent="0.3">
      <c r="A62" s="3" t="s">
        <v>311</v>
      </c>
      <c r="B62" s="4">
        <v>2126479724</v>
      </c>
      <c r="C62" s="4">
        <v>1217237</v>
      </c>
      <c r="D62" s="4">
        <v>2125262487</v>
      </c>
      <c r="E62" s="4">
        <v>0</v>
      </c>
      <c r="F62" s="4">
        <v>0</v>
      </c>
      <c r="G62" s="4">
        <v>0</v>
      </c>
      <c r="H62" s="4">
        <v>2125262487</v>
      </c>
      <c r="I62" s="4">
        <v>0</v>
      </c>
    </row>
    <row r="63" spans="1:9" x14ac:dyDescent="0.3">
      <c r="A63" s="3" t="s">
        <v>312</v>
      </c>
      <c r="B63" s="4">
        <v>228560256</v>
      </c>
      <c r="C63" s="4">
        <v>0</v>
      </c>
      <c r="D63" s="4">
        <v>228560256</v>
      </c>
      <c r="E63" s="4">
        <v>0</v>
      </c>
      <c r="F63" s="4">
        <v>0</v>
      </c>
      <c r="G63" s="4">
        <v>0</v>
      </c>
      <c r="H63" s="4">
        <v>228560256</v>
      </c>
      <c r="I63" s="4">
        <v>0</v>
      </c>
    </row>
    <row r="64" spans="1:9" x14ac:dyDescent="0.3">
      <c r="A64" s="3" t="s">
        <v>313</v>
      </c>
      <c r="B64" s="4">
        <v>1840</v>
      </c>
      <c r="C64" s="4">
        <v>0</v>
      </c>
      <c r="D64" s="4">
        <v>1840</v>
      </c>
      <c r="E64" s="4">
        <v>0</v>
      </c>
      <c r="F64" s="4">
        <v>0</v>
      </c>
      <c r="G64" s="4">
        <v>0</v>
      </c>
      <c r="H64" s="4">
        <v>1840</v>
      </c>
      <c r="I64" s="4">
        <v>0</v>
      </c>
    </row>
    <row r="65" spans="1:9" x14ac:dyDescent="0.3">
      <c r="A65" s="3" t="s">
        <v>314</v>
      </c>
      <c r="B65" s="4">
        <v>93924364</v>
      </c>
      <c r="C65" s="4">
        <v>1112891</v>
      </c>
      <c r="D65" s="4">
        <v>92811473</v>
      </c>
      <c r="E65" s="4">
        <v>0</v>
      </c>
      <c r="F65" s="4">
        <v>0</v>
      </c>
      <c r="G65" s="4">
        <v>0</v>
      </c>
      <c r="H65" s="4">
        <v>92811473</v>
      </c>
      <c r="I65" s="4">
        <v>0</v>
      </c>
    </row>
    <row r="66" spans="1:9" x14ac:dyDescent="0.3">
      <c r="A66" s="3" t="s">
        <v>315</v>
      </c>
      <c r="B66" s="4">
        <v>908017</v>
      </c>
      <c r="C66" s="4">
        <v>0</v>
      </c>
      <c r="D66" s="4">
        <v>908017</v>
      </c>
      <c r="E66" s="4">
        <v>0</v>
      </c>
      <c r="F66" s="4">
        <v>0</v>
      </c>
      <c r="G66" s="4">
        <v>0</v>
      </c>
      <c r="H66" s="4">
        <v>908017</v>
      </c>
      <c r="I66" s="4">
        <v>0</v>
      </c>
    </row>
    <row r="67" spans="1:9" x14ac:dyDescent="0.3">
      <c r="A67" s="3" t="s">
        <v>316</v>
      </c>
      <c r="B67" s="4">
        <v>1105833851</v>
      </c>
      <c r="C67" s="4">
        <v>0</v>
      </c>
      <c r="D67" s="4">
        <v>1105833851</v>
      </c>
      <c r="E67" s="4">
        <v>0</v>
      </c>
      <c r="F67" s="4">
        <v>0</v>
      </c>
      <c r="G67" s="4">
        <v>0</v>
      </c>
      <c r="H67" s="4">
        <v>1105833851</v>
      </c>
      <c r="I67" s="4">
        <v>0</v>
      </c>
    </row>
    <row r="68" spans="1:9" x14ac:dyDescent="0.3">
      <c r="A68" s="3" t="s">
        <v>317</v>
      </c>
      <c r="B68" s="4">
        <v>0</v>
      </c>
      <c r="C68" s="4">
        <v>185976992</v>
      </c>
      <c r="D68" s="4">
        <v>0</v>
      </c>
      <c r="E68" s="4">
        <v>185976992</v>
      </c>
      <c r="F68" s="4">
        <v>0</v>
      </c>
      <c r="G68" s="4">
        <v>0</v>
      </c>
      <c r="H68" s="4">
        <v>0</v>
      </c>
      <c r="I68" s="4">
        <v>185976992</v>
      </c>
    </row>
    <row r="69" spans="1:9" x14ac:dyDescent="0.3">
      <c r="A69" s="3" t="s">
        <v>318</v>
      </c>
      <c r="B69" s="4">
        <v>0</v>
      </c>
      <c r="C69" s="4">
        <v>220045620</v>
      </c>
      <c r="D69" s="4">
        <v>0</v>
      </c>
      <c r="E69" s="4">
        <v>220045620</v>
      </c>
      <c r="F69" s="4">
        <v>0</v>
      </c>
      <c r="G69" s="4">
        <v>0</v>
      </c>
      <c r="H69" s="4">
        <v>0</v>
      </c>
      <c r="I69" s="4">
        <v>220045620</v>
      </c>
    </row>
    <row r="70" spans="1:9" x14ac:dyDescent="0.3">
      <c r="A70" s="7" t="s">
        <v>261</v>
      </c>
      <c r="B70" s="8">
        <f t="shared" ref="B70:I70" si="0">SUM(B14:B69)</f>
        <v>49264294408</v>
      </c>
      <c r="C70" s="8">
        <f t="shared" si="0"/>
        <v>49264294408</v>
      </c>
      <c r="D70" s="8">
        <f t="shared" si="0"/>
        <v>24540988984</v>
      </c>
      <c r="E70" s="8">
        <f t="shared" si="0"/>
        <v>24540988984</v>
      </c>
      <c r="F70" s="8">
        <f t="shared" si="0"/>
        <v>19056156489</v>
      </c>
      <c r="G70" s="8">
        <f t="shared" si="0"/>
        <v>20419455706</v>
      </c>
      <c r="H70" s="8">
        <f t="shared" si="0"/>
        <v>5484832495</v>
      </c>
      <c r="I70" s="8">
        <f t="shared" si="0"/>
        <v>4121533278</v>
      </c>
    </row>
    <row r="71" spans="1:9" x14ac:dyDescent="0.3">
      <c r="A71" s="7" t="s">
        <v>262</v>
      </c>
      <c r="B71" s="9"/>
      <c r="C71" s="9"/>
      <c r="D71" s="9"/>
      <c r="E71" s="9"/>
      <c r="F71" s="8">
        <f>+G70-F70</f>
        <v>1363299217</v>
      </c>
      <c r="G71" s="9"/>
      <c r="H71" s="9"/>
      <c r="I71" s="8">
        <f>+H70-I70</f>
        <v>1363299217</v>
      </c>
    </row>
    <row r="72" spans="1:9" x14ac:dyDescent="0.3">
      <c r="A72" s="7" t="s">
        <v>263</v>
      </c>
      <c r="B72" s="8">
        <f>+B70+B71</f>
        <v>49264294408</v>
      </c>
      <c r="C72" s="8">
        <f t="shared" ref="C72:I72" si="1">+C70+C71</f>
        <v>49264294408</v>
      </c>
      <c r="D72" s="8">
        <f t="shared" si="1"/>
        <v>24540988984</v>
      </c>
      <c r="E72" s="8">
        <f t="shared" si="1"/>
        <v>24540988984</v>
      </c>
      <c r="F72" s="8">
        <f t="shared" si="1"/>
        <v>20419455706</v>
      </c>
      <c r="G72" s="8">
        <f t="shared" si="1"/>
        <v>20419455706</v>
      </c>
      <c r="H72" s="8">
        <f t="shared" si="1"/>
        <v>5484832495</v>
      </c>
      <c r="I72" s="8">
        <f t="shared" si="1"/>
        <v>5484832495</v>
      </c>
    </row>
  </sheetData>
  <sortState ref="A14:I69">
    <sortCondition ref="A14:A69"/>
  </sortState>
  <mergeCells count="7">
    <mergeCell ref="A8:I8"/>
    <mergeCell ref="A9:I9"/>
    <mergeCell ref="A10:I10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H5" sqref="H5"/>
    </sheetView>
  </sheetViews>
  <sheetFormatPr baseColWidth="10" defaultRowHeight="14.4" x14ac:dyDescent="0.3"/>
  <cols>
    <col min="1" max="1" width="47.77734375" bestFit="1" customWidth="1"/>
    <col min="2" max="2" width="12.6640625" bestFit="1" customWidth="1"/>
    <col min="3" max="3" width="14.21875" bestFit="1" customWidth="1"/>
  </cols>
  <sheetData>
    <row r="1" spans="1:3" x14ac:dyDescent="0.3">
      <c r="A1" s="45" t="s">
        <v>497</v>
      </c>
      <c r="B1" s="45"/>
      <c r="C1" s="45"/>
    </row>
    <row r="4" spans="1:3" x14ac:dyDescent="0.3">
      <c r="A4" s="29" t="s">
        <v>11</v>
      </c>
      <c r="B4" s="30" t="s">
        <v>498</v>
      </c>
      <c r="C4" s="30" t="s">
        <v>499</v>
      </c>
    </row>
    <row r="5" spans="1:3" x14ac:dyDescent="0.3">
      <c r="A5" s="31" t="s">
        <v>500</v>
      </c>
      <c r="B5" s="4">
        <v>466077255</v>
      </c>
      <c r="C5" s="32"/>
    </row>
    <row r="6" spans="1:3" x14ac:dyDescent="0.3">
      <c r="A6" s="31" t="s">
        <v>501</v>
      </c>
      <c r="B6" s="32">
        <v>0</v>
      </c>
      <c r="C6" s="32"/>
    </row>
    <row r="7" spans="1:3" x14ac:dyDescent="0.3">
      <c r="A7" s="31" t="s">
        <v>502</v>
      </c>
      <c r="B7" s="4">
        <v>551260502</v>
      </c>
      <c r="C7" s="33"/>
    </row>
    <row r="8" spans="1:3" x14ac:dyDescent="0.3">
      <c r="A8" s="31" t="s">
        <v>503</v>
      </c>
      <c r="B8" s="32"/>
      <c r="C8" s="4">
        <v>38529136</v>
      </c>
    </row>
    <row r="9" spans="1:3" x14ac:dyDescent="0.3">
      <c r="A9" s="31" t="s">
        <v>504</v>
      </c>
      <c r="B9" s="32"/>
      <c r="C9" s="4">
        <v>388743185</v>
      </c>
    </row>
    <row r="10" spans="1:3" x14ac:dyDescent="0.3">
      <c r="A10" s="31" t="s">
        <v>505</v>
      </c>
      <c r="B10" s="32"/>
      <c r="C10" s="32">
        <v>38363135</v>
      </c>
    </row>
    <row r="11" spans="1:3" x14ac:dyDescent="0.3">
      <c r="A11" s="31" t="s">
        <v>506</v>
      </c>
      <c r="B11" s="32"/>
      <c r="C11" s="4">
        <v>16504310</v>
      </c>
    </row>
    <row r="12" spans="1:3" x14ac:dyDescent="0.3">
      <c r="A12" s="34" t="s">
        <v>507</v>
      </c>
      <c r="B12" s="32"/>
      <c r="C12" s="4">
        <v>48485101</v>
      </c>
    </row>
    <row r="13" spans="1:3" x14ac:dyDescent="0.3">
      <c r="A13" s="34" t="s">
        <v>508</v>
      </c>
      <c r="B13" s="32"/>
      <c r="C13" s="4">
        <v>165992027</v>
      </c>
    </row>
    <row r="14" spans="1:3" x14ac:dyDescent="0.3">
      <c r="A14" s="34" t="s">
        <v>509</v>
      </c>
      <c r="B14" s="32"/>
      <c r="C14" s="4">
        <v>7244243</v>
      </c>
    </row>
    <row r="15" spans="1:3" x14ac:dyDescent="0.3">
      <c r="A15" s="34" t="s">
        <v>510</v>
      </c>
      <c r="B15" s="32"/>
      <c r="C15" s="4">
        <v>2147</v>
      </c>
    </row>
    <row r="16" spans="1:3" x14ac:dyDescent="0.3">
      <c r="A16" s="34" t="s">
        <v>511</v>
      </c>
      <c r="B16" s="32"/>
      <c r="C16" s="4">
        <v>38567531</v>
      </c>
    </row>
    <row r="17" spans="1:3" x14ac:dyDescent="0.3">
      <c r="A17" s="34" t="s">
        <v>512</v>
      </c>
      <c r="B17" s="32"/>
      <c r="C17" s="4">
        <v>840266244</v>
      </c>
    </row>
    <row r="18" spans="1:3" x14ac:dyDescent="0.3">
      <c r="A18" s="34" t="s">
        <v>513</v>
      </c>
      <c r="B18" s="32"/>
      <c r="C18" s="4">
        <v>7618137</v>
      </c>
    </row>
    <row r="19" spans="1:3" x14ac:dyDescent="0.3">
      <c r="A19" s="34" t="s">
        <v>514</v>
      </c>
      <c r="B19" s="32"/>
      <c r="C19" s="32">
        <v>830495516</v>
      </c>
    </row>
    <row r="20" spans="1:3" x14ac:dyDescent="0.3">
      <c r="A20" s="34" t="s">
        <v>515</v>
      </c>
      <c r="B20" s="32"/>
      <c r="C20" s="4">
        <v>11000708</v>
      </c>
    </row>
    <row r="21" spans="1:3" x14ac:dyDescent="0.3">
      <c r="A21" s="34" t="s">
        <v>516</v>
      </c>
      <c r="B21" s="35"/>
      <c r="C21" s="4">
        <v>540511523</v>
      </c>
    </row>
    <row r="22" spans="1:3" x14ac:dyDescent="0.3">
      <c r="A22" s="36" t="s">
        <v>517</v>
      </c>
      <c r="B22" s="37">
        <f>SUM(B5:B21)</f>
        <v>1017337757</v>
      </c>
      <c r="C22" s="37">
        <f>SUM(C5:C21)</f>
        <v>2972322943</v>
      </c>
    </row>
    <row r="23" spans="1:3" ht="15" thickBot="1" x14ac:dyDescent="0.35"/>
    <row r="24" spans="1:3" ht="15" thickBot="1" x14ac:dyDescent="0.35">
      <c r="A24" s="38" t="s">
        <v>518</v>
      </c>
      <c r="B24" s="46">
        <f>+B22+C22</f>
        <v>3989660700</v>
      </c>
      <c r="C24" s="47"/>
    </row>
  </sheetData>
  <mergeCells count="2">
    <mergeCell ref="A1:C1"/>
    <mergeCell ref="B24:C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4"/>
  <sheetViews>
    <sheetView topLeftCell="A166" workbookViewId="0">
      <selection activeCell="K27" sqref="K27"/>
    </sheetView>
  </sheetViews>
  <sheetFormatPr baseColWidth="10" defaultRowHeight="14.4" x14ac:dyDescent="0.3"/>
  <cols>
    <col min="1" max="1" width="77" bestFit="1" customWidth="1"/>
    <col min="2" max="7" width="13.6640625" bestFit="1" customWidth="1"/>
    <col min="8" max="9" width="12.6640625" bestFit="1" customWidth="1"/>
  </cols>
  <sheetData>
    <row r="1" spans="1:9" x14ac:dyDescent="0.3">
      <c r="A1" s="2" t="s">
        <v>11</v>
      </c>
      <c r="B1" s="40" t="s">
        <v>12</v>
      </c>
      <c r="C1" s="40"/>
      <c r="D1" s="40" t="s">
        <v>13</v>
      </c>
      <c r="E1" s="40"/>
      <c r="F1" s="40" t="s">
        <v>14</v>
      </c>
      <c r="G1" s="40"/>
      <c r="H1" s="40" t="s">
        <v>15</v>
      </c>
      <c r="I1" s="40"/>
    </row>
    <row r="2" spans="1:9" x14ac:dyDescent="0.3">
      <c r="A2" s="3"/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</row>
    <row r="3" spans="1:9" x14ac:dyDescent="0.3">
      <c r="A3" s="3" t="s">
        <v>24</v>
      </c>
      <c r="B3" s="4">
        <v>26683771</v>
      </c>
      <c r="C3" s="4">
        <v>26683771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 spans="1:9" x14ac:dyDescent="0.3">
      <c r="A4" s="3" t="s">
        <v>25</v>
      </c>
      <c r="B4" s="4">
        <v>1159730</v>
      </c>
      <c r="C4" s="4">
        <v>20000</v>
      </c>
      <c r="D4" s="4">
        <v>1139730</v>
      </c>
      <c r="E4" s="4">
        <v>0</v>
      </c>
      <c r="F4" s="4">
        <v>1139730</v>
      </c>
      <c r="G4" s="4">
        <v>0</v>
      </c>
      <c r="H4" s="4">
        <v>0</v>
      </c>
      <c r="I4" s="4">
        <v>0</v>
      </c>
    </row>
    <row r="5" spans="1:9" x14ac:dyDescent="0.3">
      <c r="A5" s="3" t="s">
        <v>26</v>
      </c>
      <c r="B5" s="4">
        <v>50000</v>
      </c>
      <c r="C5" s="4">
        <v>50000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x14ac:dyDescent="0.3">
      <c r="A6" s="3" t="s">
        <v>27</v>
      </c>
      <c r="B6" s="4">
        <v>3285728</v>
      </c>
      <c r="C6" s="4">
        <v>3042930</v>
      </c>
      <c r="D6" s="4">
        <v>242798</v>
      </c>
      <c r="E6" s="4">
        <v>0</v>
      </c>
      <c r="F6" s="4">
        <v>242798</v>
      </c>
      <c r="G6" s="4">
        <v>0</v>
      </c>
      <c r="H6" s="4">
        <v>0</v>
      </c>
      <c r="I6" s="4">
        <v>0</v>
      </c>
    </row>
    <row r="7" spans="1:9" x14ac:dyDescent="0.3">
      <c r="A7" s="3" t="s">
        <v>28</v>
      </c>
      <c r="B7" s="4">
        <v>699330</v>
      </c>
      <c r="C7" s="4">
        <v>185700</v>
      </c>
      <c r="D7" s="4">
        <v>513630</v>
      </c>
      <c r="E7" s="4">
        <v>0</v>
      </c>
      <c r="F7" s="4">
        <v>513630</v>
      </c>
      <c r="G7" s="4">
        <v>0</v>
      </c>
      <c r="H7" s="4">
        <v>0</v>
      </c>
      <c r="I7" s="4">
        <v>0</v>
      </c>
    </row>
    <row r="8" spans="1:9" x14ac:dyDescent="0.3">
      <c r="A8" s="3" t="s">
        <v>29</v>
      </c>
      <c r="B8" s="4">
        <v>2500000</v>
      </c>
      <c r="C8" s="4">
        <v>2500000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 x14ac:dyDescent="0.3">
      <c r="A9" s="3" t="s">
        <v>30</v>
      </c>
      <c r="B9" s="4">
        <v>2680482775</v>
      </c>
      <c r="C9" s="4">
        <v>2367278560</v>
      </c>
      <c r="D9" s="4">
        <v>313204215</v>
      </c>
      <c r="E9" s="4">
        <v>0</v>
      </c>
      <c r="F9" s="4">
        <v>313204215</v>
      </c>
      <c r="G9" s="4">
        <v>0</v>
      </c>
      <c r="H9" s="4">
        <v>0</v>
      </c>
      <c r="I9" s="4">
        <v>0</v>
      </c>
    </row>
    <row r="10" spans="1:9" x14ac:dyDescent="0.3">
      <c r="A10" s="3" t="s">
        <v>31</v>
      </c>
      <c r="B10" s="4">
        <v>22429021</v>
      </c>
      <c r="C10" s="4">
        <v>21951055</v>
      </c>
      <c r="D10" s="4">
        <v>477966</v>
      </c>
      <c r="E10" s="4">
        <v>0</v>
      </c>
      <c r="F10" s="4">
        <v>477966</v>
      </c>
      <c r="G10" s="4">
        <v>0</v>
      </c>
      <c r="H10" s="4">
        <v>0</v>
      </c>
      <c r="I10" s="4">
        <v>0</v>
      </c>
    </row>
    <row r="11" spans="1:9" x14ac:dyDescent="0.3">
      <c r="A11" s="3" t="s">
        <v>32</v>
      </c>
      <c r="B11" s="4">
        <v>71083770</v>
      </c>
      <c r="C11" s="4">
        <v>71083770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3">
      <c r="A12" s="3" t="s">
        <v>33</v>
      </c>
      <c r="B12" s="4">
        <v>93458483</v>
      </c>
      <c r="C12" s="4">
        <v>93139284</v>
      </c>
      <c r="D12" s="4">
        <v>319199</v>
      </c>
      <c r="E12" s="4">
        <v>0</v>
      </c>
      <c r="F12" s="4">
        <v>319199</v>
      </c>
      <c r="G12" s="4">
        <v>0</v>
      </c>
      <c r="H12" s="4">
        <v>0</v>
      </c>
      <c r="I12" s="4">
        <v>0</v>
      </c>
    </row>
    <row r="13" spans="1:9" x14ac:dyDescent="0.3">
      <c r="A13" s="3" t="s">
        <v>34</v>
      </c>
      <c r="B13" s="4">
        <v>729266319</v>
      </c>
      <c r="C13" s="4">
        <v>729266319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3">
      <c r="A14" s="3" t="s">
        <v>35</v>
      </c>
      <c r="B14" s="4">
        <v>4715663</v>
      </c>
      <c r="C14" s="4">
        <v>4519879</v>
      </c>
      <c r="D14" s="4">
        <v>195784</v>
      </c>
      <c r="E14" s="4">
        <v>0</v>
      </c>
      <c r="F14" s="4">
        <v>195784</v>
      </c>
      <c r="G14" s="4">
        <v>0</v>
      </c>
      <c r="H14" s="4">
        <v>0</v>
      </c>
      <c r="I14" s="4">
        <v>0</v>
      </c>
    </row>
    <row r="15" spans="1:9" x14ac:dyDescent="0.3">
      <c r="A15" s="3" t="s">
        <v>36</v>
      </c>
      <c r="B15" s="4">
        <v>5018064</v>
      </c>
      <c r="C15" s="4">
        <v>5017794</v>
      </c>
      <c r="D15" s="4">
        <v>270</v>
      </c>
      <c r="E15" s="4">
        <v>0</v>
      </c>
      <c r="F15" s="4">
        <v>270</v>
      </c>
      <c r="G15" s="4">
        <v>0</v>
      </c>
      <c r="H15" s="4">
        <v>0</v>
      </c>
      <c r="I15" s="4">
        <v>0</v>
      </c>
    </row>
    <row r="16" spans="1:9" x14ac:dyDescent="0.3">
      <c r="A16" s="3" t="s">
        <v>37</v>
      </c>
      <c r="B16" s="4">
        <v>61442933</v>
      </c>
      <c r="C16" s="4">
        <v>61356901</v>
      </c>
      <c r="D16" s="4">
        <v>86032</v>
      </c>
      <c r="E16" s="4">
        <v>0</v>
      </c>
      <c r="F16" s="4">
        <v>86032</v>
      </c>
      <c r="G16" s="4">
        <v>0</v>
      </c>
      <c r="H16" s="4">
        <v>0</v>
      </c>
      <c r="I16" s="4">
        <v>0</v>
      </c>
    </row>
    <row r="17" spans="1:9" x14ac:dyDescent="0.3">
      <c r="A17" s="3" t="s">
        <v>38</v>
      </c>
      <c r="B17" s="4">
        <v>83751819</v>
      </c>
      <c r="C17" s="4">
        <v>83509870</v>
      </c>
      <c r="D17" s="4">
        <v>241949</v>
      </c>
      <c r="E17" s="4">
        <v>0</v>
      </c>
      <c r="F17" s="4">
        <v>241949</v>
      </c>
      <c r="G17" s="4">
        <v>0</v>
      </c>
      <c r="H17" s="4">
        <v>0</v>
      </c>
      <c r="I17" s="4">
        <v>0</v>
      </c>
    </row>
    <row r="18" spans="1:9" x14ac:dyDescent="0.3">
      <c r="A18" s="3" t="s">
        <v>39</v>
      </c>
      <c r="B18" s="4">
        <v>31180298</v>
      </c>
      <c r="C18" s="4">
        <v>31180298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3">
      <c r="A19" s="3" t="s">
        <v>40</v>
      </c>
      <c r="B19" s="4">
        <v>217789034</v>
      </c>
      <c r="C19" s="4">
        <v>211506791</v>
      </c>
      <c r="D19" s="4">
        <v>6282243</v>
      </c>
      <c r="E19" s="4">
        <v>0</v>
      </c>
      <c r="F19" s="4">
        <v>6282243</v>
      </c>
      <c r="G19" s="4">
        <v>0</v>
      </c>
      <c r="H19" s="4">
        <v>0</v>
      </c>
      <c r="I19" s="4">
        <v>0</v>
      </c>
    </row>
    <row r="20" spans="1:9" x14ac:dyDescent="0.3">
      <c r="A20" s="3" t="s">
        <v>41</v>
      </c>
      <c r="B20" s="4">
        <v>790953386</v>
      </c>
      <c r="C20" s="4">
        <v>769685312</v>
      </c>
      <c r="D20" s="4">
        <v>21268074</v>
      </c>
      <c r="E20" s="4">
        <v>0</v>
      </c>
      <c r="F20" s="4">
        <v>21268074</v>
      </c>
      <c r="G20" s="4">
        <v>0</v>
      </c>
      <c r="H20" s="4">
        <v>0</v>
      </c>
      <c r="I20" s="4">
        <v>0</v>
      </c>
    </row>
    <row r="21" spans="1:9" x14ac:dyDescent="0.3">
      <c r="A21" s="3" t="s">
        <v>42</v>
      </c>
      <c r="B21" s="4">
        <v>538510202</v>
      </c>
      <c r="C21" s="4">
        <v>537911588</v>
      </c>
      <c r="D21" s="4">
        <v>598614</v>
      </c>
      <c r="E21" s="4">
        <v>0</v>
      </c>
      <c r="F21" s="4">
        <v>598614</v>
      </c>
      <c r="G21" s="4">
        <v>0</v>
      </c>
      <c r="H21" s="4">
        <v>0</v>
      </c>
      <c r="I21" s="4">
        <v>0</v>
      </c>
    </row>
    <row r="22" spans="1:9" x14ac:dyDescent="0.3">
      <c r="A22" s="3" t="s">
        <v>43</v>
      </c>
      <c r="B22" s="4">
        <v>66511329</v>
      </c>
      <c r="C22" s="4">
        <v>66166397</v>
      </c>
      <c r="D22" s="4">
        <v>344932</v>
      </c>
      <c r="E22" s="4">
        <v>0</v>
      </c>
      <c r="F22" s="4">
        <v>344932</v>
      </c>
      <c r="G22" s="4">
        <v>0</v>
      </c>
      <c r="H22" s="4">
        <v>0</v>
      </c>
      <c r="I22" s="4">
        <v>0</v>
      </c>
    </row>
    <row r="23" spans="1:9" x14ac:dyDescent="0.3">
      <c r="A23" s="3" t="s">
        <v>44</v>
      </c>
      <c r="B23" s="4">
        <v>58012850</v>
      </c>
      <c r="C23" s="4">
        <v>44721943</v>
      </c>
      <c r="D23" s="4">
        <v>13290907</v>
      </c>
      <c r="E23" s="4">
        <v>0</v>
      </c>
      <c r="F23" s="4">
        <v>13290907</v>
      </c>
      <c r="G23" s="4">
        <v>0</v>
      </c>
      <c r="H23" s="4">
        <v>0</v>
      </c>
      <c r="I23" s="4">
        <v>0</v>
      </c>
    </row>
    <row r="24" spans="1:9" x14ac:dyDescent="0.3">
      <c r="A24" s="3" t="s">
        <v>45</v>
      </c>
      <c r="B24" s="4">
        <v>27335862</v>
      </c>
      <c r="C24" s="4">
        <v>16935091</v>
      </c>
      <c r="D24" s="4">
        <v>10400771</v>
      </c>
      <c r="E24" s="4">
        <v>0</v>
      </c>
      <c r="F24" s="4">
        <v>10400771</v>
      </c>
      <c r="G24" s="4">
        <v>0</v>
      </c>
      <c r="H24" s="4">
        <v>0</v>
      </c>
      <c r="I24" s="4">
        <v>0</v>
      </c>
    </row>
    <row r="25" spans="1:9" x14ac:dyDescent="0.3">
      <c r="A25" s="3" t="s">
        <v>46</v>
      </c>
      <c r="B25" s="4">
        <v>47011166</v>
      </c>
      <c r="C25" s="4">
        <v>47011166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3">
      <c r="A26" s="3" t="s">
        <v>47</v>
      </c>
      <c r="B26" s="4">
        <v>1474530</v>
      </c>
      <c r="C26" s="4">
        <v>440136</v>
      </c>
      <c r="D26" s="4">
        <v>1034394</v>
      </c>
      <c r="E26" s="4">
        <v>0</v>
      </c>
      <c r="F26" s="4">
        <v>1034394</v>
      </c>
      <c r="G26" s="4">
        <v>0</v>
      </c>
      <c r="H26" s="4">
        <v>0</v>
      </c>
      <c r="I26" s="4">
        <v>0</v>
      </c>
    </row>
    <row r="27" spans="1:9" x14ac:dyDescent="0.3">
      <c r="A27" s="3" t="s">
        <v>321</v>
      </c>
      <c r="B27" s="4">
        <v>6464692</v>
      </c>
      <c r="C27" s="4">
        <v>6431992</v>
      </c>
      <c r="D27" s="4">
        <v>32700</v>
      </c>
      <c r="E27" s="4">
        <v>0</v>
      </c>
      <c r="F27" s="4">
        <v>32700</v>
      </c>
      <c r="G27" s="4">
        <v>0</v>
      </c>
      <c r="H27" s="4">
        <v>0</v>
      </c>
      <c r="I27" s="4">
        <v>0</v>
      </c>
    </row>
    <row r="28" spans="1:9" x14ac:dyDescent="0.3">
      <c r="A28" s="3" t="s">
        <v>322</v>
      </c>
      <c r="B28" s="4">
        <v>22305604</v>
      </c>
      <c r="C28" s="4">
        <v>20090959</v>
      </c>
      <c r="D28" s="4">
        <v>2214645</v>
      </c>
      <c r="E28" s="4">
        <v>0</v>
      </c>
      <c r="F28" s="4">
        <v>2214645</v>
      </c>
      <c r="G28" s="4">
        <v>0</v>
      </c>
      <c r="H28" s="4">
        <v>0</v>
      </c>
      <c r="I28" s="4">
        <v>0</v>
      </c>
    </row>
    <row r="29" spans="1:9" x14ac:dyDescent="0.3">
      <c r="A29" s="3" t="s">
        <v>323</v>
      </c>
      <c r="B29" s="4">
        <v>3406373</v>
      </c>
      <c r="C29" s="4">
        <v>26000</v>
      </c>
      <c r="D29" s="4">
        <v>3380373</v>
      </c>
      <c r="E29" s="4">
        <v>0</v>
      </c>
      <c r="F29" s="4">
        <v>3380373</v>
      </c>
      <c r="G29" s="4">
        <v>0</v>
      </c>
      <c r="H29" s="4">
        <v>0</v>
      </c>
      <c r="I29" s="4">
        <v>0</v>
      </c>
    </row>
    <row r="30" spans="1:9" x14ac:dyDescent="0.3">
      <c r="A30" s="3" t="s">
        <v>324</v>
      </c>
      <c r="B30" s="4">
        <v>699902</v>
      </c>
      <c r="C30" s="4">
        <v>523635</v>
      </c>
      <c r="D30" s="4">
        <v>176267</v>
      </c>
      <c r="E30" s="4">
        <v>0</v>
      </c>
      <c r="F30" s="4">
        <v>176267</v>
      </c>
      <c r="G30" s="4">
        <v>0</v>
      </c>
      <c r="H30" s="4">
        <v>0</v>
      </c>
      <c r="I30" s="4">
        <v>0</v>
      </c>
    </row>
    <row r="31" spans="1:9" x14ac:dyDescent="0.3">
      <c r="A31" s="3" t="s">
        <v>325</v>
      </c>
      <c r="B31" s="4">
        <v>676111</v>
      </c>
      <c r="C31" s="4">
        <v>615000</v>
      </c>
      <c r="D31" s="4">
        <v>61111</v>
      </c>
      <c r="E31" s="4">
        <v>0</v>
      </c>
      <c r="F31" s="4">
        <v>61111</v>
      </c>
      <c r="G31" s="4">
        <v>0</v>
      </c>
      <c r="H31" s="4">
        <v>0</v>
      </c>
      <c r="I31" s="4">
        <v>0</v>
      </c>
    </row>
    <row r="32" spans="1:9" x14ac:dyDescent="0.3">
      <c r="A32" s="3" t="s">
        <v>326</v>
      </c>
      <c r="B32" s="4">
        <v>7527924</v>
      </c>
      <c r="C32" s="4">
        <v>6946717</v>
      </c>
      <c r="D32" s="4">
        <v>581207</v>
      </c>
      <c r="E32" s="4">
        <v>0</v>
      </c>
      <c r="F32" s="4">
        <v>581207</v>
      </c>
      <c r="G32" s="4">
        <v>0</v>
      </c>
      <c r="H32" s="4">
        <v>0</v>
      </c>
      <c r="I32" s="4">
        <v>0</v>
      </c>
    </row>
    <row r="33" spans="1:9" x14ac:dyDescent="0.3">
      <c r="A33" s="3" t="s">
        <v>327</v>
      </c>
      <c r="B33" s="4">
        <v>19305138</v>
      </c>
      <c r="C33" s="4">
        <v>19105000</v>
      </c>
      <c r="D33" s="4">
        <v>200138</v>
      </c>
      <c r="E33" s="4">
        <v>0</v>
      </c>
      <c r="F33" s="4">
        <v>200138</v>
      </c>
      <c r="G33" s="4">
        <v>0</v>
      </c>
      <c r="H33" s="4">
        <v>0</v>
      </c>
      <c r="I33" s="4">
        <v>0</v>
      </c>
    </row>
    <row r="34" spans="1:9" x14ac:dyDescent="0.3">
      <c r="A34" s="3" t="s">
        <v>328</v>
      </c>
      <c r="B34" s="4">
        <v>10522083</v>
      </c>
      <c r="C34" s="4">
        <v>10492000</v>
      </c>
      <c r="D34" s="4">
        <v>30083</v>
      </c>
      <c r="E34" s="4">
        <v>0</v>
      </c>
      <c r="F34" s="4">
        <v>30083</v>
      </c>
      <c r="G34" s="4">
        <v>0</v>
      </c>
      <c r="H34" s="4">
        <v>0</v>
      </c>
      <c r="I34" s="4">
        <v>0</v>
      </c>
    </row>
    <row r="35" spans="1:9" x14ac:dyDescent="0.3">
      <c r="A35" s="3" t="s">
        <v>329</v>
      </c>
      <c r="B35" s="4">
        <v>3246859</v>
      </c>
      <c r="C35" s="4">
        <v>2729384</v>
      </c>
      <c r="D35" s="4">
        <v>517475</v>
      </c>
      <c r="E35" s="4">
        <v>0</v>
      </c>
      <c r="F35" s="4">
        <v>517475</v>
      </c>
      <c r="G35" s="4">
        <v>0</v>
      </c>
      <c r="H35" s="4">
        <v>0</v>
      </c>
      <c r="I35" s="4">
        <v>0</v>
      </c>
    </row>
    <row r="36" spans="1:9" x14ac:dyDescent="0.3">
      <c r="A36" s="3" t="s">
        <v>330</v>
      </c>
      <c r="B36" s="4">
        <v>8299134</v>
      </c>
      <c r="C36" s="4">
        <v>1750000</v>
      </c>
      <c r="D36" s="4">
        <v>6549134</v>
      </c>
      <c r="E36" s="4">
        <v>0</v>
      </c>
      <c r="F36" s="4">
        <v>6549134</v>
      </c>
      <c r="G36" s="4">
        <v>0</v>
      </c>
      <c r="H36" s="4">
        <v>0</v>
      </c>
      <c r="I36" s="4">
        <v>0</v>
      </c>
    </row>
    <row r="37" spans="1:9" x14ac:dyDescent="0.3">
      <c r="A37" s="3" t="s">
        <v>331</v>
      </c>
      <c r="B37" s="4">
        <v>49464317</v>
      </c>
      <c r="C37" s="4">
        <v>40951625</v>
      </c>
      <c r="D37" s="4">
        <v>8512692</v>
      </c>
      <c r="E37" s="4">
        <v>0</v>
      </c>
      <c r="F37" s="4">
        <v>8512692</v>
      </c>
      <c r="G37" s="4">
        <v>0</v>
      </c>
      <c r="H37" s="4">
        <v>0</v>
      </c>
      <c r="I37" s="4">
        <v>0</v>
      </c>
    </row>
    <row r="38" spans="1:9" x14ac:dyDescent="0.3">
      <c r="A38" s="3" t="s">
        <v>332</v>
      </c>
      <c r="B38" s="4">
        <v>25540472</v>
      </c>
      <c r="C38" s="4">
        <v>11008150</v>
      </c>
      <c r="D38" s="4">
        <v>14532322</v>
      </c>
      <c r="E38" s="4">
        <v>0</v>
      </c>
      <c r="F38" s="4">
        <v>14532322</v>
      </c>
      <c r="G38" s="4">
        <v>0</v>
      </c>
      <c r="H38" s="4">
        <v>0</v>
      </c>
      <c r="I38" s="4">
        <v>0</v>
      </c>
    </row>
    <row r="39" spans="1:9" x14ac:dyDescent="0.3">
      <c r="A39" s="3" t="s">
        <v>333</v>
      </c>
      <c r="B39" s="4">
        <v>2848715</v>
      </c>
      <c r="C39" s="4">
        <v>2778132</v>
      </c>
      <c r="D39" s="4">
        <v>70583</v>
      </c>
      <c r="E39" s="4">
        <v>0</v>
      </c>
      <c r="F39" s="4">
        <v>70583</v>
      </c>
      <c r="G39" s="4">
        <v>0</v>
      </c>
      <c r="H39" s="4">
        <v>0</v>
      </c>
      <c r="I39" s="4">
        <v>0</v>
      </c>
    </row>
    <row r="40" spans="1:9" x14ac:dyDescent="0.3">
      <c r="A40" s="3" t="s">
        <v>334</v>
      </c>
      <c r="B40" s="4">
        <v>133154156</v>
      </c>
      <c r="C40" s="4">
        <v>126925246</v>
      </c>
      <c r="D40" s="4">
        <v>6228910</v>
      </c>
      <c r="E40" s="4">
        <v>0</v>
      </c>
      <c r="F40" s="4">
        <v>6228910</v>
      </c>
      <c r="G40" s="4">
        <v>0</v>
      </c>
      <c r="H40" s="4">
        <v>0</v>
      </c>
      <c r="I40" s="4">
        <v>0</v>
      </c>
    </row>
    <row r="41" spans="1:9" x14ac:dyDescent="0.3">
      <c r="A41" s="3" t="s">
        <v>335</v>
      </c>
      <c r="B41" s="4">
        <v>6751131</v>
      </c>
      <c r="C41" s="4">
        <v>5499751</v>
      </c>
      <c r="D41" s="4">
        <v>1251380</v>
      </c>
      <c r="E41" s="4">
        <v>0</v>
      </c>
      <c r="F41" s="4">
        <v>1251380</v>
      </c>
      <c r="G41" s="4">
        <v>0</v>
      </c>
      <c r="H41" s="4">
        <v>0</v>
      </c>
      <c r="I41" s="4">
        <v>0</v>
      </c>
    </row>
    <row r="42" spans="1:9" x14ac:dyDescent="0.3">
      <c r="A42" s="3" t="s">
        <v>336</v>
      </c>
      <c r="B42" s="4">
        <v>97038165</v>
      </c>
      <c r="C42" s="4">
        <v>88667495</v>
      </c>
      <c r="D42" s="4">
        <v>8370670</v>
      </c>
      <c r="E42" s="4">
        <v>0</v>
      </c>
      <c r="F42" s="4">
        <v>8370670</v>
      </c>
      <c r="G42" s="4">
        <v>0</v>
      </c>
      <c r="H42" s="4">
        <v>0</v>
      </c>
      <c r="I42" s="4">
        <v>0</v>
      </c>
    </row>
    <row r="43" spans="1:9" x14ac:dyDescent="0.3">
      <c r="A43" s="3" t="s">
        <v>337</v>
      </c>
      <c r="B43" s="4">
        <v>8303101</v>
      </c>
      <c r="C43" s="4">
        <v>7126794</v>
      </c>
      <c r="D43" s="4">
        <v>1176307</v>
      </c>
      <c r="E43" s="4">
        <v>0</v>
      </c>
      <c r="F43" s="4">
        <v>1176307</v>
      </c>
      <c r="G43" s="4">
        <v>0</v>
      </c>
      <c r="H43" s="4">
        <v>0</v>
      </c>
      <c r="I43" s="4">
        <v>0</v>
      </c>
    </row>
    <row r="44" spans="1:9" x14ac:dyDescent="0.3">
      <c r="A44" s="3" t="s">
        <v>338</v>
      </c>
      <c r="B44" s="4">
        <v>5084855</v>
      </c>
      <c r="C44" s="4">
        <v>2811997</v>
      </c>
      <c r="D44" s="4">
        <v>2272858</v>
      </c>
      <c r="E44" s="4">
        <v>0</v>
      </c>
      <c r="F44" s="4">
        <v>2272858</v>
      </c>
      <c r="G44" s="4">
        <v>0</v>
      </c>
      <c r="H44" s="4">
        <v>0</v>
      </c>
      <c r="I44" s="4">
        <v>0</v>
      </c>
    </row>
    <row r="45" spans="1:9" x14ac:dyDescent="0.3">
      <c r="A45" s="3" t="s">
        <v>339</v>
      </c>
      <c r="B45" s="4">
        <v>46350711</v>
      </c>
      <c r="C45" s="4">
        <v>0</v>
      </c>
      <c r="D45" s="4">
        <v>46350711</v>
      </c>
      <c r="E45" s="4">
        <v>0</v>
      </c>
      <c r="F45" s="4">
        <v>46350711</v>
      </c>
      <c r="G45" s="4">
        <v>0</v>
      </c>
      <c r="H45" s="4">
        <v>0</v>
      </c>
      <c r="I45" s="4">
        <v>0</v>
      </c>
    </row>
    <row r="46" spans="1:9" x14ac:dyDescent="0.3">
      <c r="A46" s="3" t="s">
        <v>340</v>
      </c>
      <c r="B46" s="4">
        <v>214500</v>
      </c>
      <c r="C46" s="4">
        <v>205590</v>
      </c>
      <c r="D46" s="4">
        <v>8910</v>
      </c>
      <c r="E46" s="4">
        <v>0</v>
      </c>
      <c r="F46" s="4">
        <v>8910</v>
      </c>
      <c r="G46" s="4">
        <v>0</v>
      </c>
      <c r="H46" s="4">
        <v>0</v>
      </c>
      <c r="I46" s="4">
        <v>0</v>
      </c>
    </row>
    <row r="47" spans="1:9" x14ac:dyDescent="0.3">
      <c r="A47" s="3" t="s">
        <v>341</v>
      </c>
      <c r="B47" s="4">
        <v>2477312</v>
      </c>
      <c r="C47" s="4">
        <v>1030050</v>
      </c>
      <c r="D47" s="4">
        <v>1447262</v>
      </c>
      <c r="E47" s="4">
        <v>0</v>
      </c>
      <c r="F47" s="4">
        <v>1447262</v>
      </c>
      <c r="G47" s="4">
        <v>0</v>
      </c>
      <c r="H47" s="4">
        <v>0</v>
      </c>
      <c r="I47" s="4">
        <v>0</v>
      </c>
    </row>
    <row r="48" spans="1:9" x14ac:dyDescent="0.3">
      <c r="A48" s="3" t="s">
        <v>342</v>
      </c>
      <c r="B48" s="4">
        <v>92399168</v>
      </c>
      <c r="C48" s="4">
        <v>90804929</v>
      </c>
      <c r="D48" s="4">
        <v>1594239</v>
      </c>
      <c r="E48" s="4">
        <v>0</v>
      </c>
      <c r="F48" s="4">
        <v>1594239</v>
      </c>
      <c r="G48" s="4">
        <v>0</v>
      </c>
      <c r="H48" s="4">
        <v>0</v>
      </c>
      <c r="I48" s="4">
        <v>0</v>
      </c>
    </row>
    <row r="49" spans="1:9" x14ac:dyDescent="0.3">
      <c r="A49" s="3" t="s">
        <v>343</v>
      </c>
      <c r="B49" s="4">
        <v>5690444</v>
      </c>
      <c r="C49" s="4">
        <v>4040807</v>
      </c>
      <c r="D49" s="4">
        <v>1649637</v>
      </c>
      <c r="E49" s="4">
        <v>0</v>
      </c>
      <c r="F49" s="4">
        <v>1649637</v>
      </c>
      <c r="G49" s="4">
        <v>0</v>
      </c>
      <c r="H49" s="4">
        <v>0</v>
      </c>
      <c r="I49" s="4">
        <v>0</v>
      </c>
    </row>
    <row r="50" spans="1:9" x14ac:dyDescent="0.3">
      <c r="A50" s="3" t="s">
        <v>344</v>
      </c>
      <c r="B50" s="4">
        <v>4388624</v>
      </c>
      <c r="C50" s="4">
        <v>2953814</v>
      </c>
      <c r="D50" s="4">
        <v>1434810</v>
      </c>
      <c r="E50" s="4">
        <v>0</v>
      </c>
      <c r="F50" s="4">
        <v>1434810</v>
      </c>
      <c r="G50" s="4">
        <v>0</v>
      </c>
      <c r="H50" s="4">
        <v>0</v>
      </c>
      <c r="I50" s="4">
        <v>0</v>
      </c>
    </row>
    <row r="51" spans="1:9" x14ac:dyDescent="0.3">
      <c r="A51" s="3" t="s">
        <v>345</v>
      </c>
      <c r="B51" s="4">
        <v>1604664</v>
      </c>
      <c r="C51" s="4">
        <v>1461391</v>
      </c>
      <c r="D51" s="4">
        <v>143273</v>
      </c>
      <c r="E51" s="4">
        <v>0</v>
      </c>
      <c r="F51" s="4">
        <v>143273</v>
      </c>
      <c r="G51" s="4">
        <v>0</v>
      </c>
      <c r="H51" s="4">
        <v>0</v>
      </c>
      <c r="I51" s="4">
        <v>0</v>
      </c>
    </row>
    <row r="52" spans="1:9" x14ac:dyDescent="0.3">
      <c r="A52" s="3" t="s">
        <v>346</v>
      </c>
      <c r="B52" s="4">
        <v>10793787</v>
      </c>
      <c r="C52" s="4">
        <v>10744748</v>
      </c>
      <c r="D52" s="4">
        <v>49039</v>
      </c>
      <c r="E52" s="4">
        <v>0</v>
      </c>
      <c r="F52" s="4">
        <v>49039</v>
      </c>
      <c r="G52" s="4">
        <v>0</v>
      </c>
      <c r="H52" s="4">
        <v>0</v>
      </c>
      <c r="I52" s="4">
        <v>0</v>
      </c>
    </row>
    <row r="53" spans="1:9" x14ac:dyDescent="0.3">
      <c r="A53" s="3" t="s">
        <v>347</v>
      </c>
      <c r="B53" s="4">
        <v>8535536</v>
      </c>
      <c r="C53" s="4">
        <v>7836871</v>
      </c>
      <c r="D53" s="4">
        <v>698665</v>
      </c>
      <c r="E53" s="4">
        <v>0</v>
      </c>
      <c r="F53" s="4">
        <v>698665</v>
      </c>
      <c r="G53" s="4">
        <v>0</v>
      </c>
      <c r="H53" s="4">
        <v>0</v>
      </c>
      <c r="I53" s="4">
        <v>0</v>
      </c>
    </row>
    <row r="54" spans="1:9" x14ac:dyDescent="0.3">
      <c r="A54" s="3" t="s">
        <v>348</v>
      </c>
      <c r="B54" s="4">
        <v>5038503</v>
      </c>
      <c r="C54" s="4">
        <v>1905971</v>
      </c>
      <c r="D54" s="4">
        <v>3132532</v>
      </c>
      <c r="E54" s="4">
        <v>0</v>
      </c>
      <c r="F54" s="4">
        <v>3132532</v>
      </c>
      <c r="G54" s="4">
        <v>0</v>
      </c>
      <c r="H54" s="4">
        <v>0</v>
      </c>
      <c r="I54" s="4">
        <v>0</v>
      </c>
    </row>
    <row r="55" spans="1:9" x14ac:dyDescent="0.3">
      <c r="A55" s="3" t="s">
        <v>349</v>
      </c>
      <c r="B55" s="4">
        <v>15158596</v>
      </c>
      <c r="C55" s="4">
        <v>14908721</v>
      </c>
      <c r="D55" s="4">
        <v>249875</v>
      </c>
      <c r="E55" s="4">
        <v>0</v>
      </c>
      <c r="F55" s="4">
        <v>249875</v>
      </c>
      <c r="G55" s="4">
        <v>0</v>
      </c>
      <c r="H55" s="4">
        <v>0</v>
      </c>
      <c r="I55" s="4">
        <v>0</v>
      </c>
    </row>
    <row r="56" spans="1:9" x14ac:dyDescent="0.3">
      <c r="A56" s="3" t="s">
        <v>350</v>
      </c>
      <c r="B56" s="4">
        <v>3596441</v>
      </c>
      <c r="C56" s="4">
        <v>1227472</v>
      </c>
      <c r="D56" s="4">
        <v>2368969</v>
      </c>
      <c r="E56" s="4">
        <v>0</v>
      </c>
      <c r="F56" s="4">
        <v>2368969</v>
      </c>
      <c r="G56" s="4">
        <v>0</v>
      </c>
      <c r="H56" s="4">
        <v>0</v>
      </c>
      <c r="I56" s="4">
        <v>0</v>
      </c>
    </row>
    <row r="57" spans="1:9" x14ac:dyDescent="0.3">
      <c r="A57" s="3" t="s">
        <v>351</v>
      </c>
      <c r="B57" s="4">
        <v>6160871</v>
      </c>
      <c r="C57" s="4">
        <v>5539268</v>
      </c>
      <c r="D57" s="4">
        <v>621603</v>
      </c>
      <c r="E57" s="4">
        <v>0</v>
      </c>
      <c r="F57" s="4">
        <v>621603</v>
      </c>
      <c r="G57" s="4">
        <v>0</v>
      </c>
      <c r="H57" s="4">
        <v>0</v>
      </c>
      <c r="I57" s="4">
        <v>0</v>
      </c>
    </row>
    <row r="58" spans="1:9" x14ac:dyDescent="0.3">
      <c r="A58" s="3" t="s">
        <v>352</v>
      </c>
      <c r="B58" s="4">
        <v>787156</v>
      </c>
      <c r="C58" s="4">
        <v>611277</v>
      </c>
      <c r="D58" s="4">
        <v>175879</v>
      </c>
      <c r="E58" s="4">
        <v>0</v>
      </c>
      <c r="F58" s="4">
        <v>175879</v>
      </c>
      <c r="G58" s="4">
        <v>0</v>
      </c>
      <c r="H58" s="4">
        <v>0</v>
      </c>
      <c r="I58" s="4">
        <v>0</v>
      </c>
    </row>
    <row r="59" spans="1:9" x14ac:dyDescent="0.3">
      <c r="A59" s="3" t="s">
        <v>353</v>
      </c>
      <c r="B59" s="4">
        <v>10028970</v>
      </c>
      <c r="C59" s="4">
        <v>6193234</v>
      </c>
      <c r="D59" s="4">
        <v>3835736</v>
      </c>
      <c r="E59" s="4">
        <v>0</v>
      </c>
      <c r="F59" s="4">
        <v>3835736</v>
      </c>
      <c r="G59" s="4">
        <v>0</v>
      </c>
      <c r="H59" s="4">
        <v>0</v>
      </c>
      <c r="I59" s="4">
        <v>0</v>
      </c>
    </row>
    <row r="60" spans="1:9" x14ac:dyDescent="0.3">
      <c r="A60" s="3" t="s">
        <v>354</v>
      </c>
      <c r="B60" s="4">
        <v>1753075</v>
      </c>
      <c r="C60" s="4">
        <v>1476150</v>
      </c>
      <c r="D60" s="4">
        <v>276925</v>
      </c>
      <c r="E60" s="4">
        <v>0</v>
      </c>
      <c r="F60" s="4">
        <v>276925</v>
      </c>
      <c r="G60" s="4">
        <v>0</v>
      </c>
      <c r="H60" s="4">
        <v>0</v>
      </c>
      <c r="I60" s="4">
        <v>0</v>
      </c>
    </row>
    <row r="61" spans="1:9" x14ac:dyDescent="0.3">
      <c r="A61" s="3" t="s">
        <v>355</v>
      </c>
      <c r="B61" s="4">
        <v>4837708</v>
      </c>
      <c r="C61" s="4">
        <v>2976071</v>
      </c>
      <c r="D61" s="4">
        <v>1861637</v>
      </c>
      <c r="E61" s="4">
        <v>0</v>
      </c>
      <c r="F61" s="4">
        <v>1861637</v>
      </c>
      <c r="G61" s="4">
        <v>0</v>
      </c>
      <c r="H61" s="4">
        <v>0</v>
      </c>
      <c r="I61" s="4">
        <v>0</v>
      </c>
    </row>
    <row r="62" spans="1:9" x14ac:dyDescent="0.3">
      <c r="A62" s="3" t="s">
        <v>356</v>
      </c>
      <c r="B62" s="4">
        <v>5164997</v>
      </c>
      <c r="C62" s="4">
        <v>2658010</v>
      </c>
      <c r="D62" s="4">
        <v>2506987</v>
      </c>
      <c r="E62" s="4">
        <v>0</v>
      </c>
      <c r="F62" s="4">
        <v>2506987</v>
      </c>
      <c r="G62" s="4">
        <v>0</v>
      </c>
      <c r="H62" s="4">
        <v>0</v>
      </c>
      <c r="I62" s="4">
        <v>0</v>
      </c>
    </row>
    <row r="63" spans="1:9" x14ac:dyDescent="0.3">
      <c r="A63" s="3" t="s">
        <v>357</v>
      </c>
      <c r="B63" s="4">
        <v>10344252</v>
      </c>
      <c r="C63" s="4">
        <v>6558497</v>
      </c>
      <c r="D63" s="4">
        <v>3785755</v>
      </c>
      <c r="E63" s="4">
        <v>0</v>
      </c>
      <c r="F63" s="4">
        <v>3785755</v>
      </c>
      <c r="G63" s="4">
        <v>0</v>
      </c>
      <c r="H63" s="4">
        <v>0</v>
      </c>
      <c r="I63" s="4">
        <v>0</v>
      </c>
    </row>
    <row r="64" spans="1:9" x14ac:dyDescent="0.3">
      <c r="A64" s="3" t="s">
        <v>358</v>
      </c>
      <c r="B64" s="4">
        <v>38807436</v>
      </c>
      <c r="C64" s="4">
        <v>35881916</v>
      </c>
      <c r="D64" s="4">
        <v>2925520</v>
      </c>
      <c r="E64" s="4">
        <v>0</v>
      </c>
      <c r="F64" s="4">
        <v>2925520</v>
      </c>
      <c r="G64" s="4">
        <v>0</v>
      </c>
      <c r="H64" s="4">
        <v>0</v>
      </c>
      <c r="I64" s="4">
        <v>0</v>
      </c>
    </row>
    <row r="65" spans="1:9" x14ac:dyDescent="0.3">
      <c r="A65" s="3" t="s">
        <v>359</v>
      </c>
      <c r="B65" s="4">
        <v>7298261</v>
      </c>
      <c r="C65" s="4">
        <v>4686562</v>
      </c>
      <c r="D65" s="4">
        <v>2611699</v>
      </c>
      <c r="E65" s="4">
        <v>0</v>
      </c>
      <c r="F65" s="4">
        <v>2611699</v>
      </c>
      <c r="G65" s="4">
        <v>0</v>
      </c>
      <c r="H65" s="4">
        <v>0</v>
      </c>
      <c r="I65" s="4">
        <v>0</v>
      </c>
    </row>
    <row r="66" spans="1:9" x14ac:dyDescent="0.3">
      <c r="A66" s="3" t="s">
        <v>360</v>
      </c>
      <c r="B66" s="4">
        <v>37216029</v>
      </c>
      <c r="C66" s="4">
        <v>12192875</v>
      </c>
      <c r="D66" s="4">
        <v>25023154</v>
      </c>
      <c r="E66" s="4">
        <v>0</v>
      </c>
      <c r="F66" s="4">
        <v>25023154</v>
      </c>
      <c r="G66" s="4">
        <v>0</v>
      </c>
      <c r="H66" s="4">
        <v>0</v>
      </c>
      <c r="I66" s="4">
        <v>0</v>
      </c>
    </row>
    <row r="67" spans="1:9" x14ac:dyDescent="0.3">
      <c r="A67" s="3" t="s">
        <v>361</v>
      </c>
      <c r="B67" s="4">
        <v>14644579</v>
      </c>
      <c r="C67" s="4">
        <v>9376975</v>
      </c>
      <c r="D67" s="4">
        <v>5267604</v>
      </c>
      <c r="E67" s="4">
        <v>0</v>
      </c>
      <c r="F67" s="4">
        <v>5267604</v>
      </c>
      <c r="G67" s="4">
        <v>0</v>
      </c>
      <c r="H67" s="4">
        <v>0</v>
      </c>
      <c r="I67" s="4">
        <v>0</v>
      </c>
    </row>
    <row r="68" spans="1:9" x14ac:dyDescent="0.3">
      <c r="A68" s="3" t="s">
        <v>362</v>
      </c>
      <c r="B68" s="4">
        <v>1396909</v>
      </c>
      <c r="C68" s="4">
        <v>1333072</v>
      </c>
      <c r="D68" s="4">
        <v>63837</v>
      </c>
      <c r="E68" s="4">
        <v>0</v>
      </c>
      <c r="F68" s="4">
        <v>63837</v>
      </c>
      <c r="G68" s="4">
        <v>0</v>
      </c>
      <c r="H68" s="4">
        <v>0</v>
      </c>
      <c r="I68" s="4">
        <v>0</v>
      </c>
    </row>
    <row r="69" spans="1:9" x14ac:dyDescent="0.3">
      <c r="A69" s="3" t="s">
        <v>363</v>
      </c>
      <c r="B69" s="4">
        <v>1093000</v>
      </c>
      <c r="C69" s="4">
        <v>0</v>
      </c>
      <c r="D69" s="4">
        <v>1093000</v>
      </c>
      <c r="E69" s="4">
        <v>0</v>
      </c>
      <c r="F69" s="4">
        <v>1093000</v>
      </c>
      <c r="G69" s="4">
        <v>0</v>
      </c>
      <c r="H69" s="4">
        <v>0</v>
      </c>
      <c r="I69" s="4">
        <v>0</v>
      </c>
    </row>
    <row r="70" spans="1:9" x14ac:dyDescent="0.3">
      <c r="A70" s="3" t="s">
        <v>364</v>
      </c>
      <c r="B70" s="4">
        <v>21516948</v>
      </c>
      <c r="C70" s="4">
        <v>20208021</v>
      </c>
      <c r="D70" s="4">
        <v>1308927</v>
      </c>
      <c r="E70" s="4">
        <v>0</v>
      </c>
      <c r="F70" s="4">
        <v>1308927</v>
      </c>
      <c r="G70" s="4">
        <v>0</v>
      </c>
      <c r="H70" s="4">
        <v>0</v>
      </c>
      <c r="I70" s="4">
        <v>0</v>
      </c>
    </row>
    <row r="71" spans="1:9" x14ac:dyDescent="0.3">
      <c r="A71" s="3" t="s">
        <v>365</v>
      </c>
      <c r="B71" s="4">
        <v>259875890</v>
      </c>
      <c r="C71" s="4">
        <v>191062353</v>
      </c>
      <c r="D71" s="4">
        <v>68813537</v>
      </c>
      <c r="E71" s="4">
        <v>0</v>
      </c>
      <c r="F71" s="4">
        <v>68813537</v>
      </c>
      <c r="G71" s="4">
        <v>0</v>
      </c>
      <c r="H71" s="4">
        <v>0</v>
      </c>
      <c r="I71" s="4">
        <v>0</v>
      </c>
    </row>
    <row r="72" spans="1:9" x14ac:dyDescent="0.3">
      <c r="A72" s="3" t="s">
        <v>366</v>
      </c>
      <c r="B72" s="4">
        <v>10582769</v>
      </c>
      <c r="C72" s="4">
        <v>6673952</v>
      </c>
      <c r="D72" s="4">
        <v>3908817</v>
      </c>
      <c r="E72" s="4">
        <v>0</v>
      </c>
      <c r="F72" s="4">
        <v>3908817</v>
      </c>
      <c r="G72" s="4">
        <v>0</v>
      </c>
      <c r="H72" s="4">
        <v>0</v>
      </c>
      <c r="I72" s="4">
        <v>0</v>
      </c>
    </row>
    <row r="73" spans="1:9" x14ac:dyDescent="0.3">
      <c r="A73" s="3" t="s">
        <v>367</v>
      </c>
      <c r="B73" s="4">
        <v>10311860</v>
      </c>
      <c r="C73" s="4">
        <v>4014831</v>
      </c>
      <c r="D73" s="4">
        <v>6297029</v>
      </c>
      <c r="E73" s="4">
        <v>0</v>
      </c>
      <c r="F73" s="4">
        <v>6297029</v>
      </c>
      <c r="G73" s="4">
        <v>0</v>
      </c>
      <c r="H73" s="4">
        <v>0</v>
      </c>
      <c r="I73" s="4">
        <v>0</v>
      </c>
    </row>
    <row r="74" spans="1:9" x14ac:dyDescent="0.3">
      <c r="A74" s="3" t="s">
        <v>368</v>
      </c>
      <c r="B74" s="4">
        <v>4766308</v>
      </c>
      <c r="C74" s="4">
        <v>4039177</v>
      </c>
      <c r="D74" s="4">
        <v>727131</v>
      </c>
      <c r="E74" s="4">
        <v>0</v>
      </c>
      <c r="F74" s="4">
        <v>727131</v>
      </c>
      <c r="G74" s="4">
        <v>0</v>
      </c>
      <c r="H74" s="4">
        <v>0</v>
      </c>
      <c r="I74" s="4">
        <v>0</v>
      </c>
    </row>
    <row r="75" spans="1:9" x14ac:dyDescent="0.3">
      <c r="A75" s="3" t="s">
        <v>369</v>
      </c>
      <c r="B75" s="4">
        <v>6129364</v>
      </c>
      <c r="C75" s="4">
        <v>2819363</v>
      </c>
      <c r="D75" s="4">
        <v>3310001</v>
      </c>
      <c r="E75" s="4">
        <v>0</v>
      </c>
      <c r="F75" s="4">
        <v>3310001</v>
      </c>
      <c r="G75" s="4">
        <v>0</v>
      </c>
      <c r="H75" s="4">
        <v>0</v>
      </c>
      <c r="I75" s="4">
        <v>0</v>
      </c>
    </row>
    <row r="76" spans="1:9" x14ac:dyDescent="0.3">
      <c r="A76" s="3" t="s">
        <v>370</v>
      </c>
      <c r="B76" s="4">
        <v>21748904</v>
      </c>
      <c r="C76" s="4">
        <v>20403648</v>
      </c>
      <c r="D76" s="4">
        <v>1345256</v>
      </c>
      <c r="E76" s="4">
        <v>0</v>
      </c>
      <c r="F76" s="4">
        <v>1345256</v>
      </c>
      <c r="G76" s="4">
        <v>0</v>
      </c>
      <c r="H76" s="4">
        <v>0</v>
      </c>
      <c r="I76" s="4">
        <v>0</v>
      </c>
    </row>
    <row r="77" spans="1:9" x14ac:dyDescent="0.3">
      <c r="A77" s="3" t="s">
        <v>371</v>
      </c>
      <c r="B77" s="4">
        <v>25652924</v>
      </c>
      <c r="C77" s="4">
        <v>24442343</v>
      </c>
      <c r="D77" s="4">
        <v>1210581</v>
      </c>
      <c r="E77" s="4">
        <v>0</v>
      </c>
      <c r="F77" s="4">
        <v>1210581</v>
      </c>
      <c r="G77" s="4">
        <v>0</v>
      </c>
      <c r="H77" s="4">
        <v>0</v>
      </c>
      <c r="I77" s="4">
        <v>0</v>
      </c>
    </row>
    <row r="78" spans="1:9" x14ac:dyDescent="0.3">
      <c r="A78" s="3" t="s">
        <v>372</v>
      </c>
      <c r="B78" s="4">
        <v>113857548</v>
      </c>
      <c r="C78" s="4">
        <v>107445801</v>
      </c>
      <c r="D78" s="4">
        <v>6411747</v>
      </c>
      <c r="E78" s="4">
        <v>0</v>
      </c>
      <c r="F78" s="4">
        <v>6411747</v>
      </c>
      <c r="G78" s="4">
        <v>0</v>
      </c>
      <c r="H78" s="4">
        <v>0</v>
      </c>
      <c r="I78" s="4">
        <v>0</v>
      </c>
    </row>
    <row r="79" spans="1:9" x14ac:dyDescent="0.3">
      <c r="A79" s="3" t="s">
        <v>373</v>
      </c>
      <c r="B79" s="4">
        <v>3977276</v>
      </c>
      <c r="C79" s="4">
        <v>3877883</v>
      </c>
      <c r="D79" s="4">
        <v>99393</v>
      </c>
      <c r="E79" s="4">
        <v>0</v>
      </c>
      <c r="F79" s="4">
        <v>99393</v>
      </c>
      <c r="G79" s="4">
        <v>0</v>
      </c>
      <c r="H79" s="4">
        <v>0</v>
      </c>
      <c r="I79" s="4">
        <v>0</v>
      </c>
    </row>
    <row r="80" spans="1:9" x14ac:dyDescent="0.3">
      <c r="A80" s="3" t="s">
        <v>374</v>
      </c>
      <c r="B80" s="4">
        <v>23941880</v>
      </c>
      <c r="C80" s="4">
        <v>19498913</v>
      </c>
      <c r="D80" s="4">
        <v>4442967</v>
      </c>
      <c r="E80" s="4">
        <v>0</v>
      </c>
      <c r="F80" s="4">
        <v>4442967</v>
      </c>
      <c r="G80" s="4">
        <v>0</v>
      </c>
      <c r="H80" s="4">
        <v>0</v>
      </c>
      <c r="I80" s="4">
        <v>0</v>
      </c>
    </row>
    <row r="81" spans="1:9" x14ac:dyDescent="0.3">
      <c r="A81" s="3" t="s">
        <v>375</v>
      </c>
      <c r="B81" s="4">
        <v>346781770</v>
      </c>
      <c r="C81" s="4">
        <v>171654099</v>
      </c>
      <c r="D81" s="4">
        <v>175127671</v>
      </c>
      <c r="E81" s="4">
        <v>0</v>
      </c>
      <c r="F81" s="4">
        <v>175127671</v>
      </c>
      <c r="G81" s="4">
        <v>0</v>
      </c>
      <c r="H81" s="4">
        <v>0</v>
      </c>
      <c r="I81" s="4">
        <v>0</v>
      </c>
    </row>
    <row r="82" spans="1:9" x14ac:dyDescent="0.3">
      <c r="A82" s="3" t="s">
        <v>376</v>
      </c>
      <c r="B82" s="4">
        <v>44316397</v>
      </c>
      <c r="C82" s="4">
        <v>28086477</v>
      </c>
      <c r="D82" s="4">
        <v>16229920</v>
      </c>
      <c r="E82" s="4">
        <v>0</v>
      </c>
      <c r="F82" s="4">
        <v>16229920</v>
      </c>
      <c r="G82" s="4">
        <v>0</v>
      </c>
      <c r="H82" s="4">
        <v>0</v>
      </c>
      <c r="I82" s="4">
        <v>0</v>
      </c>
    </row>
    <row r="83" spans="1:9" x14ac:dyDescent="0.3">
      <c r="A83" s="3" t="s">
        <v>377</v>
      </c>
      <c r="B83" s="4">
        <v>19176500</v>
      </c>
      <c r="C83" s="4">
        <v>15049769</v>
      </c>
      <c r="D83" s="4">
        <v>4126731</v>
      </c>
      <c r="E83" s="4">
        <v>0</v>
      </c>
      <c r="F83" s="4">
        <v>4126731</v>
      </c>
      <c r="G83" s="4">
        <v>0</v>
      </c>
      <c r="H83" s="4">
        <v>0</v>
      </c>
      <c r="I83" s="4">
        <v>0</v>
      </c>
    </row>
    <row r="84" spans="1:9" x14ac:dyDescent="0.3">
      <c r="A84" s="3" t="s">
        <v>378</v>
      </c>
      <c r="B84" s="4">
        <v>12951819</v>
      </c>
      <c r="C84" s="4">
        <v>8674527</v>
      </c>
      <c r="D84" s="4">
        <v>4277292</v>
      </c>
      <c r="E84" s="4">
        <v>0</v>
      </c>
      <c r="F84" s="4">
        <v>4277292</v>
      </c>
      <c r="G84" s="4">
        <v>0</v>
      </c>
      <c r="H84" s="4">
        <v>0</v>
      </c>
      <c r="I84" s="4">
        <v>0</v>
      </c>
    </row>
    <row r="85" spans="1:9" x14ac:dyDescent="0.3">
      <c r="A85" s="3" t="s">
        <v>379</v>
      </c>
      <c r="B85" s="4">
        <v>23686489</v>
      </c>
      <c r="C85" s="4">
        <v>6150911</v>
      </c>
      <c r="D85" s="4">
        <v>17535578</v>
      </c>
      <c r="E85" s="4">
        <v>0</v>
      </c>
      <c r="F85" s="4">
        <v>17535578</v>
      </c>
      <c r="G85" s="4">
        <v>0</v>
      </c>
      <c r="H85" s="4">
        <v>0</v>
      </c>
      <c r="I85" s="4">
        <v>0</v>
      </c>
    </row>
    <row r="86" spans="1:9" x14ac:dyDescent="0.3">
      <c r="A86" s="3" t="s">
        <v>380</v>
      </c>
      <c r="B86" s="4">
        <v>32534930</v>
      </c>
      <c r="C86" s="4">
        <v>11631552</v>
      </c>
      <c r="D86" s="4">
        <v>20903378</v>
      </c>
      <c r="E86" s="4">
        <v>0</v>
      </c>
      <c r="F86" s="4">
        <v>20903378</v>
      </c>
      <c r="G86" s="4">
        <v>0</v>
      </c>
      <c r="H86" s="4">
        <v>0</v>
      </c>
      <c r="I86" s="4">
        <v>0</v>
      </c>
    </row>
    <row r="87" spans="1:9" x14ac:dyDescent="0.3">
      <c r="A87" s="3" t="s">
        <v>381</v>
      </c>
      <c r="B87" s="4">
        <v>62761780</v>
      </c>
      <c r="C87" s="4">
        <v>32064695</v>
      </c>
      <c r="D87" s="4">
        <v>30697085</v>
      </c>
      <c r="E87" s="4">
        <v>0</v>
      </c>
      <c r="F87" s="4">
        <v>30697085</v>
      </c>
      <c r="G87" s="4">
        <v>0</v>
      </c>
      <c r="H87" s="4">
        <v>0</v>
      </c>
      <c r="I87" s="4">
        <v>0</v>
      </c>
    </row>
    <row r="88" spans="1:9" x14ac:dyDescent="0.3">
      <c r="A88" s="3" t="s">
        <v>382</v>
      </c>
      <c r="B88" s="4">
        <v>15640437</v>
      </c>
      <c r="C88" s="4">
        <v>8215496</v>
      </c>
      <c r="D88" s="4">
        <v>7424941</v>
      </c>
      <c r="E88" s="4">
        <v>0</v>
      </c>
      <c r="F88" s="4">
        <v>7424941</v>
      </c>
      <c r="G88" s="4">
        <v>0</v>
      </c>
      <c r="H88" s="4">
        <v>0</v>
      </c>
      <c r="I88" s="4">
        <v>0</v>
      </c>
    </row>
    <row r="89" spans="1:9" x14ac:dyDescent="0.3">
      <c r="A89" s="3" t="s">
        <v>383</v>
      </c>
      <c r="B89" s="4">
        <v>2760983</v>
      </c>
      <c r="C89" s="4">
        <v>1389127</v>
      </c>
      <c r="D89" s="4">
        <v>1371856</v>
      </c>
      <c r="E89" s="4">
        <v>0</v>
      </c>
      <c r="F89" s="4">
        <v>1371856</v>
      </c>
      <c r="G89" s="4">
        <v>0</v>
      </c>
      <c r="H89" s="4">
        <v>0</v>
      </c>
      <c r="I89" s="4">
        <v>0</v>
      </c>
    </row>
    <row r="90" spans="1:9" x14ac:dyDescent="0.3">
      <c r="A90" s="3" t="s">
        <v>384</v>
      </c>
      <c r="B90" s="4">
        <v>24961956</v>
      </c>
      <c r="C90" s="4">
        <v>22804617</v>
      </c>
      <c r="D90" s="4">
        <v>2157339</v>
      </c>
      <c r="E90" s="4">
        <v>0</v>
      </c>
      <c r="F90" s="4">
        <v>2157339</v>
      </c>
      <c r="G90" s="4">
        <v>0</v>
      </c>
      <c r="H90" s="4">
        <v>0</v>
      </c>
      <c r="I90" s="4">
        <v>0</v>
      </c>
    </row>
    <row r="91" spans="1:9" x14ac:dyDescent="0.3">
      <c r="A91" s="3" t="s">
        <v>385</v>
      </c>
      <c r="B91" s="4">
        <v>32119845</v>
      </c>
      <c r="C91" s="4">
        <v>28501317</v>
      </c>
      <c r="D91" s="4">
        <v>3618528</v>
      </c>
      <c r="E91" s="4">
        <v>0</v>
      </c>
      <c r="F91" s="4">
        <v>3618528</v>
      </c>
      <c r="G91" s="4">
        <v>0</v>
      </c>
      <c r="H91" s="4">
        <v>0</v>
      </c>
      <c r="I91" s="4">
        <v>0</v>
      </c>
    </row>
    <row r="92" spans="1:9" x14ac:dyDescent="0.3">
      <c r="A92" s="3" t="s">
        <v>386</v>
      </c>
      <c r="B92" s="4">
        <v>13024543</v>
      </c>
      <c r="C92" s="4">
        <v>8302442</v>
      </c>
      <c r="D92" s="4">
        <v>4722101</v>
      </c>
      <c r="E92" s="4">
        <v>0</v>
      </c>
      <c r="F92" s="4">
        <v>4722101</v>
      </c>
      <c r="G92" s="4">
        <v>0</v>
      </c>
      <c r="H92" s="4">
        <v>0</v>
      </c>
      <c r="I92" s="4">
        <v>0</v>
      </c>
    </row>
    <row r="93" spans="1:9" x14ac:dyDescent="0.3">
      <c r="A93" s="3" t="s">
        <v>387</v>
      </c>
      <c r="B93" s="4">
        <v>7303657</v>
      </c>
      <c r="C93" s="4">
        <v>5740159</v>
      </c>
      <c r="D93" s="4">
        <v>1563498</v>
      </c>
      <c r="E93" s="4">
        <v>0</v>
      </c>
      <c r="F93" s="4">
        <v>1563498</v>
      </c>
      <c r="G93" s="4">
        <v>0</v>
      </c>
      <c r="H93" s="4">
        <v>0</v>
      </c>
      <c r="I93" s="4">
        <v>0</v>
      </c>
    </row>
    <row r="94" spans="1:9" x14ac:dyDescent="0.3">
      <c r="A94" s="3" t="s">
        <v>388</v>
      </c>
      <c r="B94" s="4">
        <v>12882107</v>
      </c>
      <c r="C94" s="4">
        <v>5969918</v>
      </c>
      <c r="D94" s="4">
        <v>6912189</v>
      </c>
      <c r="E94" s="4">
        <v>0</v>
      </c>
      <c r="F94" s="4">
        <v>6912189</v>
      </c>
      <c r="G94" s="4">
        <v>0</v>
      </c>
      <c r="H94" s="4">
        <v>0</v>
      </c>
      <c r="I94" s="4">
        <v>0</v>
      </c>
    </row>
    <row r="95" spans="1:9" x14ac:dyDescent="0.3">
      <c r="A95" s="3" t="s">
        <v>389</v>
      </c>
      <c r="B95" s="4">
        <v>4446972</v>
      </c>
      <c r="C95" s="4">
        <v>3726643</v>
      </c>
      <c r="D95" s="4">
        <v>720329</v>
      </c>
      <c r="E95" s="4">
        <v>0</v>
      </c>
      <c r="F95" s="4">
        <v>720329</v>
      </c>
      <c r="G95" s="4">
        <v>0</v>
      </c>
      <c r="H95" s="4">
        <v>0</v>
      </c>
      <c r="I95" s="4">
        <v>0</v>
      </c>
    </row>
    <row r="96" spans="1:9" x14ac:dyDescent="0.3">
      <c r="A96" s="3" t="s">
        <v>390</v>
      </c>
      <c r="B96" s="4">
        <v>3064988</v>
      </c>
      <c r="C96" s="4">
        <v>2856033</v>
      </c>
      <c r="D96" s="4">
        <v>208955</v>
      </c>
      <c r="E96" s="4">
        <v>0</v>
      </c>
      <c r="F96" s="4">
        <v>208955</v>
      </c>
      <c r="G96" s="4">
        <v>0</v>
      </c>
      <c r="H96" s="4">
        <v>0</v>
      </c>
      <c r="I96" s="4">
        <v>0</v>
      </c>
    </row>
    <row r="97" spans="1:9" x14ac:dyDescent="0.3">
      <c r="A97" s="3" t="s">
        <v>391</v>
      </c>
      <c r="B97" s="4">
        <v>18208832</v>
      </c>
      <c r="C97" s="4">
        <v>16111266</v>
      </c>
      <c r="D97" s="4">
        <v>2097566</v>
      </c>
      <c r="E97" s="4">
        <v>0</v>
      </c>
      <c r="F97" s="4">
        <v>2097566</v>
      </c>
      <c r="G97" s="4">
        <v>0</v>
      </c>
      <c r="H97" s="4">
        <v>0</v>
      </c>
      <c r="I97" s="4">
        <v>0</v>
      </c>
    </row>
    <row r="98" spans="1:9" x14ac:dyDescent="0.3">
      <c r="A98" s="3" t="s">
        <v>392</v>
      </c>
      <c r="B98" s="4">
        <v>1986545</v>
      </c>
      <c r="C98" s="4">
        <v>1718949</v>
      </c>
      <c r="D98" s="4">
        <v>267596</v>
      </c>
      <c r="E98" s="4">
        <v>0</v>
      </c>
      <c r="F98" s="4">
        <v>267596</v>
      </c>
      <c r="G98" s="4">
        <v>0</v>
      </c>
      <c r="H98" s="4">
        <v>0</v>
      </c>
      <c r="I98" s="4">
        <v>0</v>
      </c>
    </row>
    <row r="99" spans="1:9" x14ac:dyDescent="0.3">
      <c r="A99" s="3" t="s">
        <v>393</v>
      </c>
      <c r="B99" s="4">
        <v>5918466</v>
      </c>
      <c r="C99" s="4">
        <v>1666518</v>
      </c>
      <c r="D99" s="4">
        <v>4251948</v>
      </c>
      <c r="E99" s="4">
        <v>0</v>
      </c>
      <c r="F99" s="4">
        <v>4251948</v>
      </c>
      <c r="G99" s="4">
        <v>0</v>
      </c>
      <c r="H99" s="4">
        <v>0</v>
      </c>
      <c r="I99" s="4">
        <v>0</v>
      </c>
    </row>
    <row r="100" spans="1:9" x14ac:dyDescent="0.3">
      <c r="A100" s="3" t="s">
        <v>394</v>
      </c>
      <c r="B100" s="4">
        <v>5628679</v>
      </c>
      <c r="C100" s="4">
        <v>2496004</v>
      </c>
      <c r="D100" s="4">
        <v>3132675</v>
      </c>
      <c r="E100" s="4">
        <v>0</v>
      </c>
      <c r="F100" s="4">
        <v>3132675</v>
      </c>
      <c r="G100" s="4">
        <v>0</v>
      </c>
      <c r="H100" s="4">
        <v>0</v>
      </c>
      <c r="I100" s="4">
        <v>0</v>
      </c>
    </row>
    <row r="101" spans="1:9" x14ac:dyDescent="0.3">
      <c r="A101" s="3" t="s">
        <v>395</v>
      </c>
      <c r="B101" s="4">
        <v>4521761</v>
      </c>
      <c r="C101" s="4">
        <v>2259493</v>
      </c>
      <c r="D101" s="4">
        <v>2262268</v>
      </c>
      <c r="E101" s="4">
        <v>0</v>
      </c>
      <c r="F101" s="4">
        <v>2262268</v>
      </c>
      <c r="G101" s="4">
        <v>0</v>
      </c>
      <c r="H101" s="4">
        <v>0</v>
      </c>
      <c r="I101" s="4">
        <v>0</v>
      </c>
    </row>
    <row r="102" spans="1:9" x14ac:dyDescent="0.3">
      <c r="A102" s="3" t="s">
        <v>396</v>
      </c>
      <c r="B102" s="4">
        <v>13118318</v>
      </c>
      <c r="C102" s="4">
        <v>9969815</v>
      </c>
      <c r="D102" s="4">
        <v>3148503</v>
      </c>
      <c r="E102" s="4">
        <v>0</v>
      </c>
      <c r="F102" s="4">
        <v>3148503</v>
      </c>
      <c r="G102" s="4">
        <v>0</v>
      </c>
      <c r="H102" s="4">
        <v>0</v>
      </c>
      <c r="I102" s="4">
        <v>0</v>
      </c>
    </row>
    <row r="103" spans="1:9" x14ac:dyDescent="0.3">
      <c r="A103" s="3" t="s">
        <v>397</v>
      </c>
      <c r="B103" s="4">
        <v>3518659</v>
      </c>
      <c r="C103" s="4">
        <v>2490841</v>
      </c>
      <c r="D103" s="4">
        <v>1027818</v>
      </c>
      <c r="E103" s="4">
        <v>0</v>
      </c>
      <c r="F103" s="4">
        <v>1027818</v>
      </c>
      <c r="G103" s="4">
        <v>0</v>
      </c>
      <c r="H103" s="4">
        <v>0</v>
      </c>
      <c r="I103" s="4">
        <v>0</v>
      </c>
    </row>
    <row r="104" spans="1:9" x14ac:dyDescent="0.3">
      <c r="A104" s="3" t="s">
        <v>398</v>
      </c>
      <c r="B104" s="4">
        <v>14093652</v>
      </c>
      <c r="C104" s="4">
        <v>5668871</v>
      </c>
      <c r="D104" s="4">
        <v>8424781</v>
      </c>
      <c r="E104" s="4">
        <v>0</v>
      </c>
      <c r="F104" s="4">
        <v>8424781</v>
      </c>
      <c r="G104" s="4">
        <v>0</v>
      </c>
      <c r="H104" s="4">
        <v>0</v>
      </c>
      <c r="I104" s="4">
        <v>0</v>
      </c>
    </row>
    <row r="105" spans="1:9" x14ac:dyDescent="0.3">
      <c r="A105" s="3" t="s">
        <v>399</v>
      </c>
      <c r="B105" s="4">
        <v>12551887</v>
      </c>
      <c r="C105" s="4">
        <v>11882319</v>
      </c>
      <c r="D105" s="4">
        <v>669568</v>
      </c>
      <c r="E105" s="4">
        <v>0</v>
      </c>
      <c r="F105" s="4">
        <v>669568</v>
      </c>
      <c r="G105" s="4">
        <v>0</v>
      </c>
      <c r="H105" s="4">
        <v>0</v>
      </c>
      <c r="I105" s="4">
        <v>0</v>
      </c>
    </row>
    <row r="106" spans="1:9" x14ac:dyDescent="0.3">
      <c r="A106" s="3" t="s">
        <v>400</v>
      </c>
      <c r="B106" s="4">
        <v>12996113</v>
      </c>
      <c r="C106" s="4">
        <v>12258113</v>
      </c>
      <c r="D106" s="4">
        <v>738000</v>
      </c>
      <c r="E106" s="4">
        <v>0</v>
      </c>
      <c r="F106" s="4">
        <v>738000</v>
      </c>
      <c r="G106" s="4">
        <v>0</v>
      </c>
      <c r="H106" s="4">
        <v>0</v>
      </c>
      <c r="I106" s="4">
        <v>0</v>
      </c>
    </row>
    <row r="107" spans="1:9" x14ac:dyDescent="0.3">
      <c r="A107" s="3" t="s">
        <v>401</v>
      </c>
      <c r="B107" s="4">
        <v>46138478</v>
      </c>
      <c r="C107" s="4">
        <v>27912390</v>
      </c>
      <c r="D107" s="4">
        <v>18226088</v>
      </c>
      <c r="E107" s="4">
        <v>0</v>
      </c>
      <c r="F107" s="4">
        <v>18226088</v>
      </c>
      <c r="G107" s="4">
        <v>0</v>
      </c>
      <c r="H107" s="4">
        <v>0</v>
      </c>
      <c r="I107" s="4">
        <v>0</v>
      </c>
    </row>
    <row r="108" spans="1:9" x14ac:dyDescent="0.3">
      <c r="A108" s="3" t="s">
        <v>402</v>
      </c>
      <c r="B108" s="4">
        <v>15682326</v>
      </c>
      <c r="C108" s="4">
        <v>13638350</v>
      </c>
      <c r="D108" s="4">
        <v>2043976</v>
      </c>
      <c r="E108" s="4">
        <v>0</v>
      </c>
      <c r="F108" s="4">
        <v>2043976</v>
      </c>
      <c r="G108" s="4">
        <v>0</v>
      </c>
      <c r="H108" s="4">
        <v>0</v>
      </c>
      <c r="I108" s="4">
        <v>0</v>
      </c>
    </row>
    <row r="109" spans="1:9" x14ac:dyDescent="0.3">
      <c r="A109" s="3" t="s">
        <v>403</v>
      </c>
      <c r="B109" s="4">
        <v>4363925</v>
      </c>
      <c r="C109" s="4">
        <v>3667885</v>
      </c>
      <c r="D109" s="4">
        <v>696040</v>
      </c>
      <c r="E109" s="4">
        <v>0</v>
      </c>
      <c r="F109" s="4">
        <v>696040</v>
      </c>
      <c r="G109" s="4">
        <v>0</v>
      </c>
      <c r="H109" s="4">
        <v>0</v>
      </c>
      <c r="I109" s="4">
        <v>0</v>
      </c>
    </row>
    <row r="110" spans="1:9" x14ac:dyDescent="0.3">
      <c r="A110" s="3" t="s">
        <v>404</v>
      </c>
      <c r="B110" s="4">
        <v>2152232</v>
      </c>
      <c r="C110" s="4">
        <v>1568974</v>
      </c>
      <c r="D110" s="4">
        <v>583258</v>
      </c>
      <c r="E110" s="4">
        <v>0</v>
      </c>
      <c r="F110" s="4">
        <v>583258</v>
      </c>
      <c r="G110" s="4">
        <v>0</v>
      </c>
      <c r="H110" s="4">
        <v>0</v>
      </c>
      <c r="I110" s="4">
        <v>0</v>
      </c>
    </row>
    <row r="111" spans="1:9" x14ac:dyDescent="0.3">
      <c r="A111" s="3" t="s">
        <v>405</v>
      </c>
      <c r="B111" s="4">
        <v>3272278</v>
      </c>
      <c r="C111" s="4">
        <v>3223083</v>
      </c>
      <c r="D111" s="4">
        <v>49195</v>
      </c>
      <c r="E111" s="4">
        <v>0</v>
      </c>
      <c r="F111" s="4">
        <v>49195</v>
      </c>
      <c r="G111" s="4">
        <v>0</v>
      </c>
      <c r="H111" s="4">
        <v>0</v>
      </c>
      <c r="I111" s="4">
        <v>0</v>
      </c>
    </row>
    <row r="112" spans="1:9" x14ac:dyDescent="0.3">
      <c r="A112" s="3" t="s">
        <v>406</v>
      </c>
      <c r="B112" s="4">
        <v>20963666</v>
      </c>
      <c r="C112" s="4">
        <v>20157278</v>
      </c>
      <c r="D112" s="4">
        <v>806388</v>
      </c>
      <c r="E112" s="4">
        <v>0</v>
      </c>
      <c r="F112" s="4">
        <v>806388</v>
      </c>
      <c r="G112" s="4">
        <v>0</v>
      </c>
      <c r="H112" s="4">
        <v>0</v>
      </c>
      <c r="I112" s="4">
        <v>0</v>
      </c>
    </row>
    <row r="113" spans="1:9" x14ac:dyDescent="0.3">
      <c r="A113" s="3" t="s">
        <v>407</v>
      </c>
      <c r="B113" s="4">
        <v>19522830</v>
      </c>
      <c r="C113" s="4">
        <v>17420071</v>
      </c>
      <c r="D113" s="4">
        <v>2102759</v>
      </c>
      <c r="E113" s="4">
        <v>0</v>
      </c>
      <c r="F113" s="4">
        <v>2102759</v>
      </c>
      <c r="G113" s="4">
        <v>0</v>
      </c>
      <c r="H113" s="4">
        <v>0</v>
      </c>
      <c r="I113" s="4">
        <v>0</v>
      </c>
    </row>
    <row r="114" spans="1:9" x14ac:dyDescent="0.3">
      <c r="A114" s="3" t="s">
        <v>408</v>
      </c>
      <c r="B114" s="4">
        <v>7779676</v>
      </c>
      <c r="C114" s="4">
        <v>5823836</v>
      </c>
      <c r="D114" s="4">
        <v>1955840</v>
      </c>
      <c r="E114" s="4">
        <v>0</v>
      </c>
      <c r="F114" s="4">
        <v>1955840</v>
      </c>
      <c r="G114" s="4">
        <v>0</v>
      </c>
      <c r="H114" s="4">
        <v>0</v>
      </c>
      <c r="I114" s="4">
        <v>0</v>
      </c>
    </row>
    <row r="115" spans="1:9" x14ac:dyDescent="0.3">
      <c r="A115" s="3" t="s">
        <v>409</v>
      </c>
      <c r="B115" s="4">
        <v>39338791</v>
      </c>
      <c r="C115" s="4">
        <v>24139579</v>
      </c>
      <c r="D115" s="4">
        <v>15199212</v>
      </c>
      <c r="E115" s="4">
        <v>0</v>
      </c>
      <c r="F115" s="4">
        <v>15199212</v>
      </c>
      <c r="G115" s="4">
        <v>0</v>
      </c>
      <c r="H115" s="4">
        <v>0</v>
      </c>
      <c r="I115" s="4">
        <v>0</v>
      </c>
    </row>
    <row r="116" spans="1:9" x14ac:dyDescent="0.3">
      <c r="A116" s="3" t="s">
        <v>410</v>
      </c>
      <c r="B116" s="4">
        <v>6508097</v>
      </c>
      <c r="C116" s="4">
        <v>4995290</v>
      </c>
      <c r="D116" s="4">
        <v>1512807</v>
      </c>
      <c r="E116" s="4">
        <v>0</v>
      </c>
      <c r="F116" s="4">
        <v>1512807</v>
      </c>
      <c r="G116" s="4">
        <v>0</v>
      </c>
      <c r="H116" s="4">
        <v>0</v>
      </c>
      <c r="I116" s="4">
        <v>0</v>
      </c>
    </row>
    <row r="117" spans="1:9" x14ac:dyDescent="0.3">
      <c r="A117" s="3" t="s">
        <v>411</v>
      </c>
      <c r="B117" s="4">
        <v>42277306</v>
      </c>
      <c r="C117" s="4">
        <v>38655161</v>
      </c>
      <c r="D117" s="4">
        <v>3622145</v>
      </c>
      <c r="E117" s="4">
        <v>0</v>
      </c>
      <c r="F117" s="4">
        <v>3622145</v>
      </c>
      <c r="G117" s="4">
        <v>0</v>
      </c>
      <c r="H117" s="4">
        <v>0</v>
      </c>
      <c r="I117" s="4">
        <v>0</v>
      </c>
    </row>
    <row r="118" spans="1:9" x14ac:dyDescent="0.3">
      <c r="A118" s="3" t="s">
        <v>412</v>
      </c>
      <c r="B118" s="4">
        <v>1622437</v>
      </c>
      <c r="C118" s="4">
        <v>1219837</v>
      </c>
      <c r="D118" s="4">
        <v>402600</v>
      </c>
      <c r="E118" s="4">
        <v>0</v>
      </c>
      <c r="F118" s="4">
        <v>402600</v>
      </c>
      <c r="G118" s="4">
        <v>0</v>
      </c>
      <c r="H118" s="4">
        <v>0</v>
      </c>
      <c r="I118" s="4">
        <v>0</v>
      </c>
    </row>
    <row r="119" spans="1:9" x14ac:dyDescent="0.3">
      <c r="A119" s="3" t="s">
        <v>413</v>
      </c>
      <c r="B119" s="4">
        <v>93559703</v>
      </c>
      <c r="C119" s="4">
        <v>81176921</v>
      </c>
      <c r="D119" s="4">
        <v>12382782</v>
      </c>
      <c r="E119" s="4">
        <v>0</v>
      </c>
      <c r="F119" s="4">
        <v>12382782</v>
      </c>
      <c r="G119" s="4">
        <v>0</v>
      </c>
      <c r="H119" s="4">
        <v>0</v>
      </c>
      <c r="I119" s="4">
        <v>0</v>
      </c>
    </row>
    <row r="120" spans="1:9" x14ac:dyDescent="0.3">
      <c r="A120" s="3" t="s">
        <v>414</v>
      </c>
      <c r="B120" s="4">
        <v>118838431</v>
      </c>
      <c r="C120" s="4">
        <v>116169162</v>
      </c>
      <c r="D120" s="4">
        <v>2669269</v>
      </c>
      <c r="E120" s="4">
        <v>0</v>
      </c>
      <c r="F120" s="4">
        <v>2669269</v>
      </c>
      <c r="G120" s="4">
        <v>0</v>
      </c>
      <c r="H120" s="4">
        <v>0</v>
      </c>
      <c r="I120" s="4">
        <v>0</v>
      </c>
    </row>
    <row r="121" spans="1:9" x14ac:dyDescent="0.3">
      <c r="A121" s="3" t="s">
        <v>415</v>
      </c>
      <c r="B121" s="4">
        <v>2963785</v>
      </c>
      <c r="C121" s="4">
        <v>2296360</v>
      </c>
      <c r="D121" s="4">
        <v>667425</v>
      </c>
      <c r="E121" s="4">
        <v>0</v>
      </c>
      <c r="F121" s="4">
        <v>667425</v>
      </c>
      <c r="G121" s="4">
        <v>0</v>
      </c>
      <c r="H121" s="4">
        <v>0</v>
      </c>
      <c r="I121" s="4">
        <v>0</v>
      </c>
    </row>
    <row r="122" spans="1:9" x14ac:dyDescent="0.3">
      <c r="A122" s="3" t="s">
        <v>416</v>
      </c>
      <c r="B122" s="4">
        <v>18259268</v>
      </c>
      <c r="C122" s="4">
        <v>13337406</v>
      </c>
      <c r="D122" s="4">
        <v>4921862</v>
      </c>
      <c r="E122" s="4">
        <v>0</v>
      </c>
      <c r="F122" s="4">
        <v>4921862</v>
      </c>
      <c r="G122" s="4">
        <v>0</v>
      </c>
      <c r="H122" s="4">
        <v>0</v>
      </c>
      <c r="I122" s="4">
        <v>0</v>
      </c>
    </row>
    <row r="123" spans="1:9" x14ac:dyDescent="0.3">
      <c r="A123" s="3" t="s">
        <v>417</v>
      </c>
      <c r="B123" s="4">
        <v>19898327</v>
      </c>
      <c r="C123" s="4">
        <v>19381996</v>
      </c>
      <c r="D123" s="4">
        <v>516331</v>
      </c>
      <c r="E123" s="4">
        <v>0</v>
      </c>
      <c r="F123" s="4">
        <v>516331</v>
      </c>
      <c r="G123" s="4">
        <v>0</v>
      </c>
      <c r="H123" s="4">
        <v>0</v>
      </c>
      <c r="I123" s="4">
        <v>0</v>
      </c>
    </row>
    <row r="124" spans="1:9" x14ac:dyDescent="0.3">
      <c r="A124" s="3" t="s">
        <v>418</v>
      </c>
      <c r="B124" s="4">
        <v>2335554</v>
      </c>
      <c r="C124" s="4">
        <v>2116533</v>
      </c>
      <c r="D124" s="4">
        <v>219021</v>
      </c>
      <c r="E124" s="4">
        <v>0</v>
      </c>
      <c r="F124" s="4">
        <v>219021</v>
      </c>
      <c r="G124" s="4">
        <v>0</v>
      </c>
      <c r="H124" s="4">
        <v>0</v>
      </c>
      <c r="I124" s="4">
        <v>0</v>
      </c>
    </row>
    <row r="125" spans="1:9" x14ac:dyDescent="0.3">
      <c r="A125" s="3" t="s">
        <v>419</v>
      </c>
      <c r="B125" s="4">
        <v>18882992</v>
      </c>
      <c r="C125" s="4">
        <v>14348616</v>
      </c>
      <c r="D125" s="4">
        <v>4534376</v>
      </c>
      <c r="E125" s="4">
        <v>0</v>
      </c>
      <c r="F125" s="4">
        <v>4534376</v>
      </c>
      <c r="G125" s="4">
        <v>0</v>
      </c>
      <c r="H125" s="4">
        <v>0</v>
      </c>
      <c r="I125" s="4">
        <v>0</v>
      </c>
    </row>
    <row r="126" spans="1:9" x14ac:dyDescent="0.3">
      <c r="A126" s="3" t="s">
        <v>420</v>
      </c>
      <c r="B126" s="4">
        <v>13713146</v>
      </c>
      <c r="C126" s="4">
        <v>10876100</v>
      </c>
      <c r="D126" s="4">
        <v>2837046</v>
      </c>
      <c r="E126" s="4">
        <v>0</v>
      </c>
      <c r="F126" s="4">
        <v>2837046</v>
      </c>
      <c r="G126" s="4">
        <v>0</v>
      </c>
      <c r="H126" s="4">
        <v>0</v>
      </c>
      <c r="I126" s="4">
        <v>0</v>
      </c>
    </row>
    <row r="127" spans="1:9" x14ac:dyDescent="0.3">
      <c r="A127" s="3" t="s">
        <v>421</v>
      </c>
      <c r="B127" s="4">
        <v>759323</v>
      </c>
      <c r="C127" s="4">
        <v>742700</v>
      </c>
      <c r="D127" s="4">
        <v>16623</v>
      </c>
      <c r="E127" s="4">
        <v>0</v>
      </c>
      <c r="F127" s="4">
        <v>16623</v>
      </c>
      <c r="G127" s="4">
        <v>0</v>
      </c>
      <c r="H127" s="4">
        <v>0</v>
      </c>
      <c r="I127" s="4">
        <v>0</v>
      </c>
    </row>
    <row r="128" spans="1:9" x14ac:dyDescent="0.3">
      <c r="A128" s="3" t="s">
        <v>422</v>
      </c>
      <c r="B128" s="4">
        <v>804899</v>
      </c>
      <c r="C128" s="4">
        <v>782000</v>
      </c>
      <c r="D128" s="4">
        <v>22899</v>
      </c>
      <c r="E128" s="4">
        <v>0</v>
      </c>
      <c r="F128" s="4">
        <v>22899</v>
      </c>
      <c r="G128" s="4">
        <v>0</v>
      </c>
      <c r="H128" s="4">
        <v>0</v>
      </c>
      <c r="I128" s="4">
        <v>0</v>
      </c>
    </row>
    <row r="129" spans="1:9" x14ac:dyDescent="0.3">
      <c r="A129" s="3" t="s">
        <v>423</v>
      </c>
      <c r="B129" s="4">
        <v>8682069</v>
      </c>
      <c r="C129" s="4">
        <v>5524539</v>
      </c>
      <c r="D129" s="4">
        <v>3157530</v>
      </c>
      <c r="E129" s="4">
        <v>0</v>
      </c>
      <c r="F129" s="4">
        <v>3157530</v>
      </c>
      <c r="G129" s="4">
        <v>0</v>
      </c>
      <c r="H129" s="4">
        <v>0</v>
      </c>
      <c r="I129" s="4">
        <v>0</v>
      </c>
    </row>
    <row r="130" spans="1:9" x14ac:dyDescent="0.3">
      <c r="A130" s="3" t="s">
        <v>424</v>
      </c>
      <c r="B130" s="4">
        <v>5836718</v>
      </c>
      <c r="C130" s="4">
        <v>3703745</v>
      </c>
      <c r="D130" s="4">
        <v>2132973</v>
      </c>
      <c r="E130" s="4">
        <v>0</v>
      </c>
      <c r="F130" s="4">
        <v>2132973</v>
      </c>
      <c r="G130" s="4">
        <v>0</v>
      </c>
      <c r="H130" s="4">
        <v>0</v>
      </c>
      <c r="I130" s="4">
        <v>0</v>
      </c>
    </row>
    <row r="131" spans="1:9" x14ac:dyDescent="0.3">
      <c r="A131" s="3" t="s">
        <v>425</v>
      </c>
      <c r="B131" s="4">
        <v>2619502</v>
      </c>
      <c r="C131" s="4">
        <v>1336039</v>
      </c>
      <c r="D131" s="4">
        <v>1283463</v>
      </c>
      <c r="E131" s="4">
        <v>0</v>
      </c>
      <c r="F131" s="4">
        <v>1283463</v>
      </c>
      <c r="G131" s="4">
        <v>0</v>
      </c>
      <c r="H131" s="4">
        <v>0</v>
      </c>
      <c r="I131" s="4">
        <v>0</v>
      </c>
    </row>
    <row r="132" spans="1:9" x14ac:dyDescent="0.3">
      <c r="A132" s="3" t="s">
        <v>426</v>
      </c>
      <c r="B132" s="4">
        <v>3338882</v>
      </c>
      <c r="C132" s="4">
        <v>3179639</v>
      </c>
      <c r="D132" s="4">
        <v>159243</v>
      </c>
      <c r="E132" s="4">
        <v>0</v>
      </c>
      <c r="F132" s="4">
        <v>159243</v>
      </c>
      <c r="G132" s="4">
        <v>0</v>
      </c>
      <c r="H132" s="4">
        <v>0</v>
      </c>
      <c r="I132" s="4">
        <v>0</v>
      </c>
    </row>
    <row r="133" spans="1:9" x14ac:dyDescent="0.3">
      <c r="A133" s="3" t="s">
        <v>427</v>
      </c>
      <c r="B133" s="4">
        <v>6685224</v>
      </c>
      <c r="C133" s="4">
        <v>4796908</v>
      </c>
      <c r="D133" s="4">
        <v>1888316</v>
      </c>
      <c r="E133" s="4">
        <v>0</v>
      </c>
      <c r="F133" s="4">
        <v>1888316</v>
      </c>
      <c r="G133" s="4">
        <v>0</v>
      </c>
      <c r="H133" s="4">
        <v>0</v>
      </c>
      <c r="I133" s="4">
        <v>0</v>
      </c>
    </row>
    <row r="134" spans="1:9" x14ac:dyDescent="0.3">
      <c r="A134" s="3" t="s">
        <v>428</v>
      </c>
      <c r="B134" s="4">
        <v>8765621</v>
      </c>
      <c r="C134" s="4">
        <v>5590862</v>
      </c>
      <c r="D134" s="4">
        <v>3174759</v>
      </c>
      <c r="E134" s="4">
        <v>0</v>
      </c>
      <c r="F134" s="4">
        <v>3174759</v>
      </c>
      <c r="G134" s="4">
        <v>0</v>
      </c>
      <c r="H134" s="4">
        <v>0</v>
      </c>
      <c r="I134" s="4">
        <v>0</v>
      </c>
    </row>
    <row r="135" spans="1:9" x14ac:dyDescent="0.3">
      <c r="A135" s="3" t="s">
        <v>429</v>
      </c>
      <c r="B135" s="4">
        <v>2275672</v>
      </c>
      <c r="C135" s="4">
        <v>2267701</v>
      </c>
      <c r="D135" s="4">
        <v>7971</v>
      </c>
      <c r="E135" s="4">
        <v>0</v>
      </c>
      <c r="F135" s="4">
        <v>7971</v>
      </c>
      <c r="G135" s="4">
        <v>0</v>
      </c>
      <c r="H135" s="4">
        <v>0</v>
      </c>
      <c r="I135" s="4">
        <v>0</v>
      </c>
    </row>
    <row r="136" spans="1:9" x14ac:dyDescent="0.3">
      <c r="A136" s="3" t="s">
        <v>430</v>
      </c>
      <c r="B136" s="4">
        <v>6348843</v>
      </c>
      <c r="C136" s="4">
        <v>6179861</v>
      </c>
      <c r="D136" s="4">
        <v>168982</v>
      </c>
      <c r="E136" s="4">
        <v>0</v>
      </c>
      <c r="F136" s="4">
        <v>168982</v>
      </c>
      <c r="G136" s="4">
        <v>0</v>
      </c>
      <c r="H136" s="4">
        <v>0</v>
      </c>
      <c r="I136" s="4">
        <v>0</v>
      </c>
    </row>
    <row r="137" spans="1:9" x14ac:dyDescent="0.3">
      <c r="A137" s="3" t="s">
        <v>431</v>
      </c>
      <c r="B137" s="4">
        <v>14085597</v>
      </c>
      <c r="C137" s="4">
        <v>11487332</v>
      </c>
      <c r="D137" s="4">
        <v>2598265</v>
      </c>
      <c r="E137" s="4">
        <v>0</v>
      </c>
      <c r="F137" s="4">
        <v>2598265</v>
      </c>
      <c r="G137" s="4">
        <v>0</v>
      </c>
      <c r="H137" s="4">
        <v>0</v>
      </c>
      <c r="I137" s="4">
        <v>0</v>
      </c>
    </row>
    <row r="138" spans="1:9" x14ac:dyDescent="0.3">
      <c r="A138" s="3" t="s">
        <v>432</v>
      </c>
      <c r="B138" s="4">
        <v>2422233</v>
      </c>
      <c r="C138" s="4">
        <v>2346800</v>
      </c>
      <c r="D138" s="4">
        <v>75433</v>
      </c>
      <c r="E138" s="4">
        <v>0</v>
      </c>
      <c r="F138" s="4">
        <v>75433</v>
      </c>
      <c r="G138" s="4">
        <v>0</v>
      </c>
      <c r="H138" s="4">
        <v>0</v>
      </c>
      <c r="I138" s="4">
        <v>0</v>
      </c>
    </row>
    <row r="139" spans="1:9" x14ac:dyDescent="0.3">
      <c r="A139" s="3" t="s">
        <v>433</v>
      </c>
      <c r="B139" s="4">
        <v>9488387</v>
      </c>
      <c r="C139" s="4">
        <v>5075441</v>
      </c>
      <c r="D139" s="4">
        <v>4412946</v>
      </c>
      <c r="E139" s="4">
        <v>0</v>
      </c>
      <c r="F139" s="4">
        <v>4412946</v>
      </c>
      <c r="G139" s="4">
        <v>0</v>
      </c>
      <c r="H139" s="4">
        <v>0</v>
      </c>
      <c r="I139" s="4">
        <v>0</v>
      </c>
    </row>
    <row r="140" spans="1:9" x14ac:dyDescent="0.3">
      <c r="A140" s="3" t="s">
        <v>434</v>
      </c>
      <c r="B140" s="4">
        <v>14077400</v>
      </c>
      <c r="C140" s="4">
        <v>13438315</v>
      </c>
      <c r="D140" s="4">
        <v>639085</v>
      </c>
      <c r="E140" s="4">
        <v>0</v>
      </c>
      <c r="F140" s="4">
        <v>639085</v>
      </c>
      <c r="G140" s="4">
        <v>0</v>
      </c>
      <c r="H140" s="4">
        <v>0</v>
      </c>
      <c r="I140" s="4">
        <v>0</v>
      </c>
    </row>
    <row r="141" spans="1:9" x14ac:dyDescent="0.3">
      <c r="A141" s="3" t="s">
        <v>435</v>
      </c>
      <c r="B141" s="4">
        <v>23344304</v>
      </c>
      <c r="C141" s="4">
        <v>22953778</v>
      </c>
      <c r="D141" s="4">
        <v>390526</v>
      </c>
      <c r="E141" s="4">
        <v>0</v>
      </c>
      <c r="F141" s="4">
        <v>390526</v>
      </c>
      <c r="G141" s="4">
        <v>0</v>
      </c>
      <c r="H141" s="4">
        <v>0</v>
      </c>
      <c r="I141" s="4">
        <v>0</v>
      </c>
    </row>
    <row r="142" spans="1:9" x14ac:dyDescent="0.3">
      <c r="A142" s="3" t="s">
        <v>436</v>
      </c>
      <c r="B142" s="4">
        <v>97236452</v>
      </c>
      <c r="C142" s="4">
        <v>72508784</v>
      </c>
      <c r="D142" s="4">
        <v>24727668</v>
      </c>
      <c r="E142" s="4">
        <v>0</v>
      </c>
      <c r="F142" s="4">
        <v>24727668</v>
      </c>
      <c r="G142" s="4">
        <v>0</v>
      </c>
      <c r="H142" s="4">
        <v>0</v>
      </c>
      <c r="I142" s="4">
        <v>0</v>
      </c>
    </row>
    <row r="143" spans="1:9" x14ac:dyDescent="0.3">
      <c r="A143" s="3" t="s">
        <v>437</v>
      </c>
      <c r="B143" s="4">
        <v>2476501</v>
      </c>
      <c r="C143" s="4">
        <v>1480333</v>
      </c>
      <c r="D143" s="4">
        <v>996168</v>
      </c>
      <c r="E143" s="4">
        <v>0</v>
      </c>
      <c r="F143" s="4">
        <v>996168</v>
      </c>
      <c r="G143" s="4">
        <v>0</v>
      </c>
      <c r="H143" s="4">
        <v>0</v>
      </c>
      <c r="I143" s="4">
        <v>0</v>
      </c>
    </row>
    <row r="144" spans="1:9" x14ac:dyDescent="0.3">
      <c r="A144" s="3" t="s">
        <v>438</v>
      </c>
      <c r="B144" s="4">
        <v>12600435</v>
      </c>
      <c r="C144" s="4">
        <v>6519744</v>
      </c>
      <c r="D144" s="4">
        <v>6080691</v>
      </c>
      <c r="E144" s="4">
        <v>0</v>
      </c>
      <c r="F144" s="4">
        <v>6080691</v>
      </c>
      <c r="G144" s="4">
        <v>0</v>
      </c>
      <c r="H144" s="4">
        <v>0</v>
      </c>
      <c r="I144" s="4">
        <v>0</v>
      </c>
    </row>
    <row r="145" spans="1:9" x14ac:dyDescent="0.3">
      <c r="A145" s="3" t="s">
        <v>439</v>
      </c>
      <c r="B145" s="4">
        <v>6626552</v>
      </c>
      <c r="C145" s="4">
        <v>4190200</v>
      </c>
      <c r="D145" s="4">
        <v>2436352</v>
      </c>
      <c r="E145" s="4">
        <v>0</v>
      </c>
      <c r="F145" s="4">
        <v>2436352</v>
      </c>
      <c r="G145" s="4">
        <v>0</v>
      </c>
      <c r="H145" s="4">
        <v>0</v>
      </c>
      <c r="I145" s="4">
        <v>0</v>
      </c>
    </row>
    <row r="146" spans="1:9" x14ac:dyDescent="0.3">
      <c r="A146" s="3" t="s">
        <v>440</v>
      </c>
      <c r="B146" s="4">
        <v>14773541</v>
      </c>
      <c r="C146" s="4">
        <v>14430912</v>
      </c>
      <c r="D146" s="4">
        <v>342629</v>
      </c>
      <c r="E146" s="4">
        <v>0</v>
      </c>
      <c r="F146" s="4">
        <v>342629</v>
      </c>
      <c r="G146" s="4">
        <v>0</v>
      </c>
      <c r="H146" s="4">
        <v>0</v>
      </c>
      <c r="I146" s="4">
        <v>0</v>
      </c>
    </row>
    <row r="147" spans="1:9" x14ac:dyDescent="0.3">
      <c r="A147" s="3" t="s">
        <v>441</v>
      </c>
      <c r="B147" s="4">
        <v>689813</v>
      </c>
      <c r="C147" s="4">
        <v>32821</v>
      </c>
      <c r="D147" s="4">
        <v>656992</v>
      </c>
      <c r="E147" s="4">
        <v>0</v>
      </c>
      <c r="F147" s="4">
        <v>656992</v>
      </c>
      <c r="G147" s="4">
        <v>0</v>
      </c>
      <c r="H147" s="4">
        <v>0</v>
      </c>
      <c r="I147" s="4">
        <v>0</v>
      </c>
    </row>
    <row r="148" spans="1:9" x14ac:dyDescent="0.3">
      <c r="A148" s="3" t="s">
        <v>442</v>
      </c>
      <c r="B148" s="4">
        <v>6133327</v>
      </c>
      <c r="C148" s="4">
        <v>5731030</v>
      </c>
      <c r="D148" s="4">
        <v>402297</v>
      </c>
      <c r="E148" s="4">
        <v>0</v>
      </c>
      <c r="F148" s="4">
        <v>402297</v>
      </c>
      <c r="G148" s="4">
        <v>0</v>
      </c>
      <c r="H148" s="4">
        <v>0</v>
      </c>
      <c r="I148" s="4">
        <v>0</v>
      </c>
    </row>
    <row r="149" spans="1:9" x14ac:dyDescent="0.3">
      <c r="A149" s="3" t="s">
        <v>443</v>
      </c>
      <c r="B149" s="4">
        <v>9131807</v>
      </c>
      <c r="C149" s="4">
        <v>3241028</v>
      </c>
      <c r="D149" s="4">
        <v>5890779</v>
      </c>
      <c r="E149" s="4">
        <v>0</v>
      </c>
      <c r="F149" s="4">
        <v>5890779</v>
      </c>
      <c r="G149" s="4">
        <v>0</v>
      </c>
      <c r="H149" s="4">
        <v>0</v>
      </c>
      <c r="I149" s="4">
        <v>0</v>
      </c>
    </row>
    <row r="150" spans="1:9" x14ac:dyDescent="0.3">
      <c r="A150" s="3" t="s">
        <v>444</v>
      </c>
      <c r="B150" s="4">
        <v>1138752</v>
      </c>
      <c r="C150" s="4">
        <v>478690</v>
      </c>
      <c r="D150" s="4">
        <v>660062</v>
      </c>
      <c r="E150" s="4">
        <v>0</v>
      </c>
      <c r="F150" s="4">
        <v>660062</v>
      </c>
      <c r="G150" s="4">
        <v>0</v>
      </c>
      <c r="H150" s="4">
        <v>0</v>
      </c>
      <c r="I150" s="4">
        <v>0</v>
      </c>
    </row>
    <row r="151" spans="1:9" x14ac:dyDescent="0.3">
      <c r="A151" s="3" t="s">
        <v>445</v>
      </c>
      <c r="B151" s="4">
        <v>375574</v>
      </c>
      <c r="C151" s="4">
        <v>343902</v>
      </c>
      <c r="D151" s="4">
        <v>31672</v>
      </c>
      <c r="E151" s="4">
        <v>0</v>
      </c>
      <c r="F151" s="4">
        <v>31672</v>
      </c>
      <c r="G151" s="4">
        <v>0</v>
      </c>
      <c r="H151" s="4">
        <v>0</v>
      </c>
      <c r="I151" s="4">
        <v>0</v>
      </c>
    </row>
    <row r="152" spans="1:9" x14ac:dyDescent="0.3">
      <c r="A152" s="3" t="s">
        <v>446</v>
      </c>
      <c r="B152" s="4">
        <v>6361894</v>
      </c>
      <c r="C152" s="4">
        <v>5650640</v>
      </c>
      <c r="D152" s="4">
        <v>711254</v>
      </c>
      <c r="E152" s="4">
        <v>0</v>
      </c>
      <c r="F152" s="4">
        <v>711254</v>
      </c>
      <c r="G152" s="4">
        <v>0</v>
      </c>
      <c r="H152" s="4">
        <v>0</v>
      </c>
      <c r="I152" s="4">
        <v>0</v>
      </c>
    </row>
    <row r="153" spans="1:9" x14ac:dyDescent="0.3">
      <c r="A153" s="3" t="s">
        <v>447</v>
      </c>
      <c r="B153" s="4">
        <v>7540514</v>
      </c>
      <c r="C153" s="4">
        <v>6193131</v>
      </c>
      <c r="D153" s="4">
        <v>1347383</v>
      </c>
      <c r="E153" s="4">
        <v>0</v>
      </c>
      <c r="F153" s="4">
        <v>1347383</v>
      </c>
      <c r="G153" s="4">
        <v>0</v>
      </c>
      <c r="H153" s="4">
        <v>0</v>
      </c>
      <c r="I153" s="4">
        <v>0</v>
      </c>
    </row>
    <row r="154" spans="1:9" x14ac:dyDescent="0.3">
      <c r="A154" s="3" t="s">
        <v>448</v>
      </c>
      <c r="B154" s="4">
        <v>29384314</v>
      </c>
      <c r="C154" s="4">
        <v>28875277</v>
      </c>
      <c r="D154" s="4">
        <v>509037</v>
      </c>
      <c r="E154" s="4">
        <v>0</v>
      </c>
      <c r="F154" s="4">
        <v>509037</v>
      </c>
      <c r="G154" s="4">
        <v>0</v>
      </c>
      <c r="H154" s="4">
        <v>0</v>
      </c>
      <c r="I154" s="4">
        <v>0</v>
      </c>
    </row>
    <row r="155" spans="1:9" x14ac:dyDescent="0.3">
      <c r="A155" s="3" t="s">
        <v>449</v>
      </c>
      <c r="B155" s="4">
        <v>1081261</v>
      </c>
      <c r="C155" s="4">
        <v>868272</v>
      </c>
      <c r="D155" s="4">
        <v>212989</v>
      </c>
      <c r="E155" s="4">
        <v>0</v>
      </c>
      <c r="F155" s="4">
        <v>212989</v>
      </c>
      <c r="G155" s="4">
        <v>0</v>
      </c>
      <c r="H155" s="4">
        <v>0</v>
      </c>
      <c r="I155" s="4">
        <v>0</v>
      </c>
    </row>
    <row r="156" spans="1:9" x14ac:dyDescent="0.3">
      <c r="A156" s="3" t="s">
        <v>450</v>
      </c>
      <c r="B156" s="4">
        <v>14413276</v>
      </c>
      <c r="C156" s="4">
        <v>10981348</v>
      </c>
      <c r="D156" s="4">
        <v>3431928</v>
      </c>
      <c r="E156" s="4">
        <v>0</v>
      </c>
      <c r="F156" s="4">
        <v>3431928</v>
      </c>
      <c r="G156" s="4">
        <v>0</v>
      </c>
      <c r="H156" s="4">
        <v>0</v>
      </c>
      <c r="I156" s="4">
        <v>0</v>
      </c>
    </row>
    <row r="157" spans="1:9" x14ac:dyDescent="0.3">
      <c r="A157" s="3" t="s">
        <v>451</v>
      </c>
      <c r="B157" s="4">
        <v>12368671</v>
      </c>
      <c r="C157" s="4">
        <v>10309099</v>
      </c>
      <c r="D157" s="4">
        <v>2059572</v>
      </c>
      <c r="E157" s="4">
        <v>0</v>
      </c>
      <c r="F157" s="4">
        <v>2059572</v>
      </c>
      <c r="G157" s="4">
        <v>0</v>
      </c>
      <c r="H157" s="4">
        <v>0</v>
      </c>
      <c r="I157" s="4">
        <v>0</v>
      </c>
    </row>
    <row r="158" spans="1:9" x14ac:dyDescent="0.3">
      <c r="A158" s="3" t="s">
        <v>452</v>
      </c>
      <c r="B158" s="4">
        <v>14990879</v>
      </c>
      <c r="C158" s="4">
        <v>10357645</v>
      </c>
      <c r="D158" s="4">
        <v>4633234</v>
      </c>
      <c r="E158" s="4">
        <v>0</v>
      </c>
      <c r="F158" s="4">
        <v>4633234</v>
      </c>
      <c r="G158" s="4">
        <v>0</v>
      </c>
      <c r="H158" s="4">
        <v>0</v>
      </c>
      <c r="I158" s="4">
        <v>0</v>
      </c>
    </row>
    <row r="159" spans="1:9" x14ac:dyDescent="0.3">
      <c r="A159" s="3" t="s">
        <v>453</v>
      </c>
      <c r="B159" s="4">
        <v>4686000</v>
      </c>
      <c r="C159" s="4">
        <v>3890968</v>
      </c>
      <c r="D159" s="4">
        <v>795032</v>
      </c>
      <c r="E159" s="4">
        <v>0</v>
      </c>
      <c r="F159" s="4">
        <v>795032</v>
      </c>
      <c r="G159" s="4">
        <v>0</v>
      </c>
      <c r="H159" s="4">
        <v>0</v>
      </c>
      <c r="I159" s="4">
        <v>0</v>
      </c>
    </row>
    <row r="160" spans="1:9" x14ac:dyDescent="0.3">
      <c r="A160" s="3" t="s">
        <v>454</v>
      </c>
      <c r="B160" s="4">
        <v>1199664</v>
      </c>
      <c r="C160" s="4">
        <v>1195136</v>
      </c>
      <c r="D160" s="4">
        <v>4528</v>
      </c>
      <c r="E160" s="4">
        <v>0</v>
      </c>
      <c r="F160" s="4">
        <v>4528</v>
      </c>
      <c r="G160" s="4">
        <v>0</v>
      </c>
      <c r="H160" s="4">
        <v>0</v>
      </c>
      <c r="I160" s="4">
        <v>0</v>
      </c>
    </row>
    <row r="161" spans="1:9" x14ac:dyDescent="0.3">
      <c r="A161" s="3" t="s">
        <v>455</v>
      </c>
      <c r="B161" s="4">
        <v>1294738</v>
      </c>
      <c r="C161" s="4">
        <v>1089886</v>
      </c>
      <c r="D161" s="4">
        <v>204852</v>
      </c>
      <c r="E161" s="4">
        <v>0</v>
      </c>
      <c r="F161" s="4">
        <v>204852</v>
      </c>
      <c r="G161" s="4">
        <v>0</v>
      </c>
      <c r="H161" s="4">
        <v>0</v>
      </c>
      <c r="I161" s="4">
        <v>0</v>
      </c>
    </row>
    <row r="162" spans="1:9" x14ac:dyDescent="0.3">
      <c r="A162" s="3" t="s">
        <v>456</v>
      </c>
      <c r="B162" s="4">
        <v>3986913</v>
      </c>
      <c r="C162" s="4">
        <v>3915411</v>
      </c>
      <c r="D162" s="4">
        <v>71502</v>
      </c>
      <c r="E162" s="4">
        <v>0</v>
      </c>
      <c r="F162" s="4">
        <v>71502</v>
      </c>
      <c r="G162" s="4">
        <v>0</v>
      </c>
      <c r="H162" s="4">
        <v>0</v>
      </c>
      <c r="I162" s="4">
        <v>0</v>
      </c>
    </row>
    <row r="163" spans="1:9" x14ac:dyDescent="0.3">
      <c r="A163" s="3" t="s">
        <v>457</v>
      </c>
      <c r="B163" s="4">
        <v>2648489</v>
      </c>
      <c r="C163" s="4">
        <v>2420787</v>
      </c>
      <c r="D163" s="4">
        <v>227702</v>
      </c>
      <c r="E163" s="4">
        <v>0</v>
      </c>
      <c r="F163" s="4">
        <v>227702</v>
      </c>
      <c r="G163" s="4">
        <v>0</v>
      </c>
      <c r="H163" s="4">
        <v>0</v>
      </c>
      <c r="I163" s="4">
        <v>0</v>
      </c>
    </row>
    <row r="164" spans="1:9" x14ac:dyDescent="0.3">
      <c r="A164" s="3" t="s">
        <v>458</v>
      </c>
      <c r="B164" s="4">
        <v>8956991</v>
      </c>
      <c r="C164" s="4">
        <v>5784801</v>
      </c>
      <c r="D164" s="4">
        <v>3172190</v>
      </c>
      <c r="E164" s="4">
        <v>0</v>
      </c>
      <c r="F164" s="4">
        <v>3172190</v>
      </c>
      <c r="G164" s="4">
        <v>0</v>
      </c>
      <c r="H164" s="4">
        <v>0</v>
      </c>
      <c r="I164" s="4">
        <v>0</v>
      </c>
    </row>
    <row r="165" spans="1:9" x14ac:dyDescent="0.3">
      <c r="A165" s="3" t="s">
        <v>459</v>
      </c>
      <c r="B165" s="4">
        <v>811541710</v>
      </c>
      <c r="C165" s="4">
        <v>566705640</v>
      </c>
      <c r="D165" s="4">
        <v>244836070</v>
      </c>
      <c r="E165" s="4">
        <v>0</v>
      </c>
      <c r="F165" s="4">
        <v>244836070</v>
      </c>
      <c r="G165" s="4">
        <v>0</v>
      </c>
      <c r="H165" s="4">
        <v>0</v>
      </c>
      <c r="I165" s="4">
        <v>0</v>
      </c>
    </row>
    <row r="166" spans="1:9" x14ac:dyDescent="0.3">
      <c r="A166" s="3" t="s">
        <v>460</v>
      </c>
      <c r="B166" s="4">
        <v>9425186</v>
      </c>
      <c r="C166" s="4">
        <v>8504252</v>
      </c>
      <c r="D166" s="4">
        <v>920934</v>
      </c>
      <c r="E166" s="4">
        <v>0</v>
      </c>
      <c r="F166" s="4">
        <v>920934</v>
      </c>
      <c r="G166" s="4">
        <v>0</v>
      </c>
      <c r="H166" s="4">
        <v>0</v>
      </c>
      <c r="I166" s="4">
        <v>0</v>
      </c>
    </row>
    <row r="167" spans="1:9" x14ac:dyDescent="0.3">
      <c r="A167" s="3" t="s">
        <v>461</v>
      </c>
      <c r="B167" s="4">
        <v>6308291</v>
      </c>
      <c r="C167" s="4">
        <v>2640927</v>
      </c>
      <c r="D167" s="4">
        <v>3667364</v>
      </c>
      <c r="E167" s="4">
        <v>0</v>
      </c>
      <c r="F167" s="4">
        <v>3667364</v>
      </c>
      <c r="G167" s="4">
        <v>0</v>
      </c>
      <c r="H167" s="4">
        <v>0</v>
      </c>
      <c r="I167" s="4">
        <v>0</v>
      </c>
    </row>
    <row r="168" spans="1:9" x14ac:dyDescent="0.3">
      <c r="A168" s="3" t="s">
        <v>462</v>
      </c>
      <c r="B168" s="4">
        <v>13481838</v>
      </c>
      <c r="C168" s="4">
        <v>2552141</v>
      </c>
      <c r="D168" s="4">
        <v>10929697</v>
      </c>
      <c r="E168" s="4">
        <v>0</v>
      </c>
      <c r="F168" s="4">
        <v>10929697</v>
      </c>
      <c r="G168" s="4">
        <v>0</v>
      </c>
      <c r="H168" s="4">
        <v>0</v>
      </c>
      <c r="I168" s="4">
        <v>0</v>
      </c>
    </row>
    <row r="169" spans="1:9" x14ac:dyDescent="0.3">
      <c r="A169" s="3" t="s">
        <v>463</v>
      </c>
      <c r="B169" s="4">
        <v>10067576</v>
      </c>
      <c r="C169" s="4">
        <v>6850530</v>
      </c>
      <c r="D169" s="4">
        <v>3217046</v>
      </c>
      <c r="E169" s="4">
        <v>0</v>
      </c>
      <c r="F169" s="4">
        <v>3217046</v>
      </c>
      <c r="G169" s="4">
        <v>0</v>
      </c>
      <c r="H169" s="4">
        <v>0</v>
      </c>
      <c r="I169" s="4">
        <v>0</v>
      </c>
    </row>
    <row r="170" spans="1:9" x14ac:dyDescent="0.3">
      <c r="A170" s="3" t="s">
        <v>464</v>
      </c>
      <c r="B170" s="4">
        <v>8464686</v>
      </c>
      <c r="C170" s="4">
        <v>6205992</v>
      </c>
      <c r="D170" s="4">
        <v>2258694</v>
      </c>
      <c r="E170" s="4">
        <v>0</v>
      </c>
      <c r="F170" s="4">
        <v>2258694</v>
      </c>
      <c r="G170" s="4">
        <v>0</v>
      </c>
      <c r="H170" s="4">
        <v>0</v>
      </c>
      <c r="I170" s="4">
        <v>0</v>
      </c>
    </row>
    <row r="171" spans="1:9" x14ac:dyDescent="0.3">
      <c r="A171" s="3" t="s">
        <v>465</v>
      </c>
      <c r="B171" s="4">
        <v>25488136</v>
      </c>
      <c r="C171" s="4">
        <v>21931908</v>
      </c>
      <c r="D171" s="4">
        <v>3556228</v>
      </c>
      <c r="E171" s="4">
        <v>0</v>
      </c>
      <c r="F171" s="4">
        <v>3556228</v>
      </c>
      <c r="G171" s="4">
        <v>0</v>
      </c>
      <c r="H171" s="4">
        <v>0</v>
      </c>
      <c r="I171" s="4">
        <v>0</v>
      </c>
    </row>
    <row r="172" spans="1:9" x14ac:dyDescent="0.3">
      <c r="A172" s="3" t="s">
        <v>466</v>
      </c>
      <c r="B172" s="4">
        <v>24108399</v>
      </c>
      <c r="C172" s="4">
        <v>15865943</v>
      </c>
      <c r="D172" s="4">
        <v>8242456</v>
      </c>
      <c r="E172" s="4">
        <v>0</v>
      </c>
      <c r="F172" s="4">
        <v>8242456</v>
      </c>
      <c r="G172" s="4">
        <v>0</v>
      </c>
      <c r="H172" s="4">
        <v>0</v>
      </c>
      <c r="I172" s="4">
        <v>0</v>
      </c>
    </row>
    <row r="173" spans="1:9" x14ac:dyDescent="0.3">
      <c r="A173" s="3" t="s">
        <v>467</v>
      </c>
      <c r="B173" s="4">
        <v>16109737</v>
      </c>
      <c r="C173" s="4">
        <v>8926907</v>
      </c>
      <c r="D173" s="4">
        <v>7182830</v>
      </c>
      <c r="E173" s="4">
        <v>0</v>
      </c>
      <c r="F173" s="4">
        <v>7182830</v>
      </c>
      <c r="G173" s="4">
        <v>0</v>
      </c>
      <c r="H173" s="4">
        <v>0</v>
      </c>
      <c r="I173" s="4">
        <v>0</v>
      </c>
    </row>
    <row r="174" spans="1:9" x14ac:dyDescent="0.3">
      <c r="A174" s="3" t="s">
        <v>468</v>
      </c>
      <c r="B174" s="4">
        <v>9028529</v>
      </c>
      <c r="C174" s="4">
        <v>8248180</v>
      </c>
      <c r="D174" s="4">
        <v>780349</v>
      </c>
      <c r="E174" s="4">
        <v>0</v>
      </c>
      <c r="F174" s="4">
        <v>780349</v>
      </c>
      <c r="G174" s="4">
        <v>0</v>
      </c>
      <c r="H174" s="4">
        <v>0</v>
      </c>
      <c r="I174" s="4">
        <v>0</v>
      </c>
    </row>
    <row r="175" spans="1:9" x14ac:dyDescent="0.3">
      <c r="A175" s="3" t="s">
        <v>469</v>
      </c>
      <c r="B175" s="4">
        <v>10032671</v>
      </c>
      <c r="C175" s="4">
        <v>5358527</v>
      </c>
      <c r="D175" s="4">
        <v>4674144</v>
      </c>
      <c r="E175" s="4">
        <v>0</v>
      </c>
      <c r="F175" s="4">
        <v>4674144</v>
      </c>
      <c r="G175" s="4">
        <v>0</v>
      </c>
      <c r="H175" s="4">
        <v>0</v>
      </c>
      <c r="I175" s="4">
        <v>0</v>
      </c>
    </row>
    <row r="176" spans="1:9" x14ac:dyDescent="0.3">
      <c r="A176" s="3" t="s">
        <v>470</v>
      </c>
      <c r="B176" s="4">
        <v>16902849</v>
      </c>
      <c r="C176" s="4">
        <v>12662367</v>
      </c>
      <c r="D176" s="4">
        <v>4240482</v>
      </c>
      <c r="E176" s="4">
        <v>0</v>
      </c>
      <c r="F176" s="4">
        <v>4240482</v>
      </c>
      <c r="G176" s="4">
        <v>0</v>
      </c>
      <c r="H176" s="4">
        <v>0</v>
      </c>
      <c r="I176" s="4">
        <v>0</v>
      </c>
    </row>
    <row r="177" spans="1:9" x14ac:dyDescent="0.3">
      <c r="A177" s="3" t="s">
        <v>471</v>
      </c>
      <c r="B177" s="4">
        <v>34225561</v>
      </c>
      <c r="C177" s="4">
        <v>31521314</v>
      </c>
      <c r="D177" s="4">
        <v>2704247</v>
      </c>
      <c r="E177" s="4">
        <v>0</v>
      </c>
      <c r="F177" s="4">
        <v>2704247</v>
      </c>
      <c r="G177" s="4">
        <v>0</v>
      </c>
      <c r="H177" s="4">
        <v>0</v>
      </c>
      <c r="I177" s="4">
        <v>0</v>
      </c>
    </row>
    <row r="178" spans="1:9" x14ac:dyDescent="0.3">
      <c r="A178" s="3" t="s">
        <v>472</v>
      </c>
      <c r="B178" s="4">
        <v>39527276</v>
      </c>
      <c r="C178" s="4">
        <v>5754352</v>
      </c>
      <c r="D178" s="4">
        <v>33772924</v>
      </c>
      <c r="E178" s="4">
        <v>0</v>
      </c>
      <c r="F178" s="4">
        <v>33772924</v>
      </c>
      <c r="G178" s="4">
        <v>0</v>
      </c>
      <c r="H178" s="4">
        <v>0</v>
      </c>
      <c r="I178" s="4">
        <v>0</v>
      </c>
    </row>
    <row r="179" spans="1:9" x14ac:dyDescent="0.3">
      <c r="A179" s="3" t="s">
        <v>473</v>
      </c>
      <c r="B179" s="4">
        <v>140703393</v>
      </c>
      <c r="C179" s="4">
        <v>124903115</v>
      </c>
      <c r="D179" s="4">
        <v>15800278</v>
      </c>
      <c r="E179" s="4">
        <v>0</v>
      </c>
      <c r="F179" s="4">
        <v>15800278</v>
      </c>
      <c r="G179" s="4">
        <v>0</v>
      </c>
      <c r="H179" s="4">
        <v>0</v>
      </c>
      <c r="I179" s="4">
        <v>0</v>
      </c>
    </row>
    <row r="180" spans="1:9" x14ac:dyDescent="0.3">
      <c r="A180" s="3" t="s">
        <v>474</v>
      </c>
      <c r="B180" s="4">
        <v>95592369</v>
      </c>
      <c r="C180" s="4">
        <v>48453477</v>
      </c>
      <c r="D180" s="4">
        <v>47138892</v>
      </c>
      <c r="E180" s="4">
        <v>0</v>
      </c>
      <c r="F180" s="4">
        <v>47138892</v>
      </c>
      <c r="G180" s="4">
        <v>0</v>
      </c>
      <c r="H180" s="4">
        <v>0</v>
      </c>
      <c r="I180" s="4">
        <v>0</v>
      </c>
    </row>
    <row r="181" spans="1:9" x14ac:dyDescent="0.3">
      <c r="A181" s="3" t="s">
        <v>48</v>
      </c>
      <c r="B181" s="4">
        <v>5322354</v>
      </c>
      <c r="C181" s="4">
        <v>5320935</v>
      </c>
      <c r="D181" s="4">
        <v>1419</v>
      </c>
      <c r="E181" s="4">
        <v>0</v>
      </c>
      <c r="F181" s="4">
        <v>1419</v>
      </c>
      <c r="G181" s="4">
        <v>0</v>
      </c>
      <c r="H181" s="4">
        <v>0</v>
      </c>
      <c r="I181" s="4">
        <v>0</v>
      </c>
    </row>
    <row r="182" spans="1:9" x14ac:dyDescent="0.3">
      <c r="A182" s="3" t="s">
        <v>49</v>
      </c>
      <c r="B182" s="4">
        <v>1193531184</v>
      </c>
      <c r="C182" s="4">
        <v>1177033409</v>
      </c>
      <c r="D182" s="4">
        <v>16497775</v>
      </c>
      <c r="E182" s="4">
        <v>0</v>
      </c>
      <c r="F182" s="4">
        <v>16497775</v>
      </c>
      <c r="G182" s="4">
        <v>0</v>
      </c>
      <c r="H182" s="4">
        <v>0</v>
      </c>
      <c r="I182" s="4">
        <v>0</v>
      </c>
    </row>
    <row r="183" spans="1:9" x14ac:dyDescent="0.3">
      <c r="A183" s="3" t="s">
        <v>50</v>
      </c>
      <c r="B183" s="4">
        <v>44094317</v>
      </c>
      <c r="C183" s="4">
        <v>44094317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</row>
    <row r="184" spans="1:9" x14ac:dyDescent="0.3">
      <c r="A184" s="3" t="s">
        <v>51</v>
      </c>
      <c r="B184" s="4">
        <v>160050</v>
      </c>
      <c r="C184" s="4">
        <v>160050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</row>
    <row r="185" spans="1:9" x14ac:dyDescent="0.3">
      <c r="A185" s="3" t="s">
        <v>52</v>
      </c>
      <c r="B185" s="4">
        <v>2408994817</v>
      </c>
      <c r="C185" s="4">
        <v>1973143358</v>
      </c>
      <c r="D185" s="4">
        <v>435851459</v>
      </c>
      <c r="E185" s="4">
        <v>0</v>
      </c>
      <c r="F185" s="4">
        <v>435851459</v>
      </c>
      <c r="G185" s="4">
        <v>0</v>
      </c>
      <c r="H185" s="4">
        <v>0</v>
      </c>
      <c r="I185" s="4">
        <v>0</v>
      </c>
    </row>
    <row r="186" spans="1:9" x14ac:dyDescent="0.3">
      <c r="A186" s="3" t="s">
        <v>52</v>
      </c>
      <c r="B186" s="4">
        <v>44916845</v>
      </c>
      <c r="C186" s="4">
        <v>37320103</v>
      </c>
      <c r="D186" s="4">
        <v>7596742</v>
      </c>
      <c r="E186" s="4">
        <v>0</v>
      </c>
      <c r="F186" s="4">
        <v>7596742</v>
      </c>
      <c r="G186" s="4">
        <v>0</v>
      </c>
      <c r="H186" s="4">
        <v>0</v>
      </c>
      <c r="I186" s="4">
        <v>0</v>
      </c>
    </row>
    <row r="187" spans="1:9" x14ac:dyDescent="0.3">
      <c r="A187" s="3" t="s">
        <v>53</v>
      </c>
      <c r="B187" s="4">
        <v>37752623</v>
      </c>
      <c r="C187" s="4">
        <v>35358623</v>
      </c>
      <c r="D187" s="4">
        <v>2394000</v>
      </c>
      <c r="E187" s="4">
        <v>0</v>
      </c>
      <c r="F187" s="4">
        <v>2394000</v>
      </c>
      <c r="G187" s="4">
        <v>0</v>
      </c>
      <c r="H187" s="4">
        <v>0</v>
      </c>
      <c r="I187" s="4">
        <v>0</v>
      </c>
    </row>
    <row r="188" spans="1:9" x14ac:dyDescent="0.3">
      <c r="A188" s="3" t="s">
        <v>54</v>
      </c>
      <c r="B188" s="4">
        <v>21412485</v>
      </c>
      <c r="C188" s="4">
        <v>5086100</v>
      </c>
      <c r="D188" s="4">
        <v>16326385</v>
      </c>
      <c r="E188" s="4">
        <v>0</v>
      </c>
      <c r="F188" s="4">
        <v>16326385</v>
      </c>
      <c r="G188" s="4">
        <v>0</v>
      </c>
      <c r="H188" s="4">
        <v>0</v>
      </c>
      <c r="I188" s="4">
        <v>0</v>
      </c>
    </row>
    <row r="189" spans="1:9" x14ac:dyDescent="0.3">
      <c r="A189" s="3" t="s">
        <v>55</v>
      </c>
      <c r="B189" s="4">
        <v>543898488</v>
      </c>
      <c r="C189" s="4">
        <v>539944245</v>
      </c>
      <c r="D189" s="4">
        <v>3954243</v>
      </c>
      <c r="E189" s="4">
        <v>0</v>
      </c>
      <c r="F189" s="4">
        <v>3954243</v>
      </c>
      <c r="G189" s="4">
        <v>0</v>
      </c>
      <c r="H189" s="4">
        <v>0</v>
      </c>
      <c r="I189" s="4">
        <v>0</v>
      </c>
    </row>
    <row r="190" spans="1:9" x14ac:dyDescent="0.3">
      <c r="A190" s="3" t="s">
        <v>56</v>
      </c>
      <c r="B190" s="4">
        <v>2593840</v>
      </c>
      <c r="C190" s="4">
        <v>2593840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</row>
    <row r="191" spans="1:9" x14ac:dyDescent="0.3">
      <c r="A191" s="3" t="s">
        <v>57</v>
      </c>
      <c r="B191" s="4">
        <v>5100000</v>
      </c>
      <c r="C191" s="4">
        <v>0</v>
      </c>
      <c r="D191" s="4">
        <v>5100000</v>
      </c>
      <c r="E191" s="4">
        <v>0</v>
      </c>
      <c r="F191" s="4">
        <v>5100000</v>
      </c>
      <c r="G191" s="4">
        <v>0</v>
      </c>
      <c r="H191" s="4">
        <v>0</v>
      </c>
      <c r="I191" s="4">
        <v>0</v>
      </c>
    </row>
    <row r="192" spans="1:9" x14ac:dyDescent="0.3">
      <c r="A192" s="3" t="s">
        <v>58</v>
      </c>
      <c r="B192" s="4">
        <v>53320751</v>
      </c>
      <c r="C192" s="4">
        <v>0</v>
      </c>
      <c r="D192" s="4">
        <v>53320751</v>
      </c>
      <c r="E192" s="4">
        <v>0</v>
      </c>
      <c r="F192" s="4">
        <v>53320751</v>
      </c>
      <c r="G192" s="4">
        <v>0</v>
      </c>
      <c r="H192" s="4">
        <v>0</v>
      </c>
      <c r="I192" s="4">
        <v>0</v>
      </c>
    </row>
    <row r="193" spans="1:9" x14ac:dyDescent="0.3">
      <c r="A193" s="3" t="s">
        <v>59</v>
      </c>
      <c r="B193" s="4">
        <v>53954519</v>
      </c>
      <c r="C193" s="4">
        <v>3050000</v>
      </c>
      <c r="D193" s="4">
        <v>50904519</v>
      </c>
      <c r="E193" s="4">
        <v>0</v>
      </c>
      <c r="F193" s="4">
        <v>50904519</v>
      </c>
      <c r="G193" s="4">
        <v>0</v>
      </c>
      <c r="H193" s="4">
        <v>0</v>
      </c>
      <c r="I193" s="4">
        <v>0</v>
      </c>
    </row>
    <row r="194" spans="1:9" x14ac:dyDescent="0.3">
      <c r="A194" s="3" t="s">
        <v>59</v>
      </c>
      <c r="B194" s="4">
        <v>1600000</v>
      </c>
      <c r="C194" s="4">
        <v>1600000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</row>
    <row r="195" spans="1:9" x14ac:dyDescent="0.3">
      <c r="A195" s="3" t="s">
        <v>60</v>
      </c>
      <c r="B195" s="4">
        <v>41057151</v>
      </c>
      <c r="C195" s="4">
        <v>0</v>
      </c>
      <c r="D195" s="4">
        <v>41057151</v>
      </c>
      <c r="E195" s="4">
        <v>0</v>
      </c>
      <c r="F195" s="4">
        <v>41057151</v>
      </c>
      <c r="G195" s="4">
        <v>0</v>
      </c>
      <c r="H195" s="4">
        <v>0</v>
      </c>
      <c r="I195" s="4">
        <v>0</v>
      </c>
    </row>
    <row r="196" spans="1:9" x14ac:dyDescent="0.3">
      <c r="A196" s="3" t="s">
        <v>61</v>
      </c>
      <c r="B196" s="4">
        <v>13007000</v>
      </c>
      <c r="C196" s="4">
        <v>13007000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</row>
    <row r="197" spans="1:9" x14ac:dyDescent="0.3">
      <c r="A197" s="3" t="s">
        <v>62</v>
      </c>
      <c r="B197" s="4">
        <v>4903189</v>
      </c>
      <c r="C197" s="4">
        <v>4903189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</row>
    <row r="198" spans="1:9" x14ac:dyDescent="0.3">
      <c r="A198" s="3" t="s">
        <v>63</v>
      </c>
      <c r="B198" s="4">
        <v>440000</v>
      </c>
      <c r="C198" s="4">
        <v>440000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</row>
    <row r="199" spans="1:9" x14ac:dyDescent="0.3">
      <c r="A199" s="3" t="s">
        <v>64</v>
      </c>
      <c r="B199" s="4">
        <v>1487011</v>
      </c>
      <c r="C199" s="4">
        <v>717197</v>
      </c>
      <c r="D199" s="4">
        <v>769814</v>
      </c>
      <c r="E199" s="4">
        <v>0</v>
      </c>
      <c r="F199" s="4">
        <v>769814</v>
      </c>
      <c r="G199" s="4">
        <v>0</v>
      </c>
      <c r="H199" s="4">
        <v>0</v>
      </c>
      <c r="I199" s="4">
        <v>0</v>
      </c>
    </row>
    <row r="200" spans="1:9" x14ac:dyDescent="0.3">
      <c r="A200" s="3" t="s">
        <v>65</v>
      </c>
      <c r="B200" s="4">
        <v>7512375</v>
      </c>
      <c r="C200" s="4">
        <v>7512375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</row>
    <row r="201" spans="1:9" x14ac:dyDescent="0.3">
      <c r="A201" s="3" t="s">
        <v>66</v>
      </c>
      <c r="B201" s="4">
        <v>28448000</v>
      </c>
      <c r="C201" s="4">
        <v>9728000</v>
      </c>
      <c r="D201" s="4">
        <v>18720000</v>
      </c>
      <c r="E201" s="4">
        <v>0</v>
      </c>
      <c r="F201" s="4">
        <v>18720000</v>
      </c>
      <c r="G201" s="4">
        <v>0</v>
      </c>
      <c r="H201" s="4">
        <v>0</v>
      </c>
      <c r="I201" s="4">
        <v>0</v>
      </c>
    </row>
    <row r="202" spans="1:9" x14ac:dyDescent="0.3">
      <c r="A202" s="3" t="s">
        <v>67</v>
      </c>
      <c r="B202" s="4">
        <v>31200</v>
      </c>
      <c r="C202" s="4">
        <v>0</v>
      </c>
      <c r="D202" s="4">
        <v>31200</v>
      </c>
      <c r="E202" s="4">
        <v>0</v>
      </c>
      <c r="F202" s="4">
        <v>31200</v>
      </c>
      <c r="G202" s="4">
        <v>0</v>
      </c>
      <c r="H202" s="4">
        <v>0</v>
      </c>
      <c r="I202" s="4">
        <v>0</v>
      </c>
    </row>
    <row r="203" spans="1:9" x14ac:dyDescent="0.3">
      <c r="A203" s="3" t="s">
        <v>68</v>
      </c>
      <c r="B203" s="4">
        <v>151036</v>
      </c>
      <c r="C203" s="4">
        <v>138679</v>
      </c>
      <c r="D203" s="4">
        <v>12357</v>
      </c>
      <c r="E203" s="4">
        <v>0</v>
      </c>
      <c r="F203" s="4">
        <v>12357</v>
      </c>
      <c r="G203" s="4">
        <v>0</v>
      </c>
      <c r="H203" s="4">
        <v>0</v>
      </c>
      <c r="I203" s="4">
        <v>0</v>
      </c>
    </row>
    <row r="204" spans="1:9" x14ac:dyDescent="0.3">
      <c r="A204" s="3" t="s">
        <v>69</v>
      </c>
      <c r="B204" s="4">
        <v>19778139</v>
      </c>
      <c r="C204" s="4">
        <v>9732374</v>
      </c>
      <c r="D204" s="4">
        <v>10045765</v>
      </c>
      <c r="E204" s="4">
        <v>0</v>
      </c>
      <c r="F204" s="4">
        <v>10045765</v>
      </c>
      <c r="G204" s="4">
        <v>0</v>
      </c>
      <c r="H204" s="4">
        <v>0</v>
      </c>
      <c r="I204" s="4">
        <v>0</v>
      </c>
    </row>
    <row r="205" spans="1:9" x14ac:dyDescent="0.3">
      <c r="A205" s="3" t="s">
        <v>475</v>
      </c>
      <c r="B205" s="4">
        <v>258062301</v>
      </c>
      <c r="C205" s="4">
        <v>258062301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</row>
    <row r="206" spans="1:9" x14ac:dyDescent="0.3">
      <c r="A206" s="3" t="s">
        <v>70</v>
      </c>
      <c r="B206" s="4">
        <v>1392642790</v>
      </c>
      <c r="C206" s="4">
        <v>0</v>
      </c>
      <c r="D206" s="4">
        <v>1392642790</v>
      </c>
      <c r="E206" s="4">
        <v>0</v>
      </c>
      <c r="F206" s="4">
        <v>1392642790</v>
      </c>
      <c r="G206" s="4">
        <v>0</v>
      </c>
      <c r="H206" s="4">
        <v>0</v>
      </c>
      <c r="I206" s="4">
        <v>0</v>
      </c>
    </row>
    <row r="207" spans="1:9" x14ac:dyDescent="0.3">
      <c r="A207" s="3" t="s">
        <v>71</v>
      </c>
      <c r="B207" s="4">
        <v>14739943128</v>
      </c>
      <c r="C207" s="4">
        <v>66832299</v>
      </c>
      <c r="D207" s="4">
        <v>14673110829</v>
      </c>
      <c r="E207" s="4">
        <v>0</v>
      </c>
      <c r="F207" s="4">
        <v>14673110829</v>
      </c>
      <c r="G207" s="4">
        <v>0</v>
      </c>
      <c r="H207" s="4">
        <v>0</v>
      </c>
      <c r="I207" s="4">
        <v>0</v>
      </c>
    </row>
    <row r="208" spans="1:9" x14ac:dyDescent="0.3">
      <c r="A208" s="3" t="s">
        <v>72</v>
      </c>
      <c r="B208" s="4">
        <v>433549952</v>
      </c>
      <c r="C208" s="4">
        <v>0</v>
      </c>
      <c r="D208" s="4">
        <v>433549952</v>
      </c>
      <c r="E208" s="4">
        <v>0</v>
      </c>
      <c r="F208" s="4">
        <v>433549952</v>
      </c>
      <c r="G208" s="4">
        <v>0</v>
      </c>
      <c r="H208" s="4">
        <v>0</v>
      </c>
      <c r="I208" s="4">
        <v>0</v>
      </c>
    </row>
    <row r="209" spans="1:9" x14ac:dyDescent="0.3">
      <c r="A209" s="3" t="s">
        <v>72</v>
      </c>
      <c r="B209" s="4">
        <v>9539250</v>
      </c>
      <c r="C209" s="4">
        <v>0</v>
      </c>
      <c r="D209" s="4">
        <v>9539250</v>
      </c>
      <c r="E209" s="4">
        <v>0</v>
      </c>
      <c r="F209" s="4">
        <v>9539250</v>
      </c>
      <c r="G209" s="4">
        <v>0</v>
      </c>
      <c r="H209" s="4">
        <v>0</v>
      </c>
      <c r="I209" s="4">
        <v>0</v>
      </c>
    </row>
    <row r="210" spans="1:9" x14ac:dyDescent="0.3">
      <c r="A210" s="3" t="s">
        <v>73</v>
      </c>
      <c r="B210" s="4">
        <v>23808275</v>
      </c>
      <c r="C210" s="4">
        <v>0</v>
      </c>
      <c r="D210" s="4">
        <v>23808275</v>
      </c>
      <c r="E210" s="4">
        <v>0</v>
      </c>
      <c r="F210" s="4">
        <v>23808275</v>
      </c>
      <c r="G210" s="4">
        <v>0</v>
      </c>
      <c r="H210" s="4">
        <v>0</v>
      </c>
      <c r="I210" s="4">
        <v>0</v>
      </c>
    </row>
    <row r="211" spans="1:9" x14ac:dyDescent="0.3">
      <c r="A211" s="3" t="s">
        <v>73</v>
      </c>
      <c r="B211" s="4">
        <v>1964690</v>
      </c>
      <c r="C211" s="4">
        <v>0</v>
      </c>
      <c r="D211" s="4">
        <v>1964690</v>
      </c>
      <c r="E211" s="4">
        <v>0</v>
      </c>
      <c r="F211" s="4">
        <v>1964690</v>
      </c>
      <c r="G211" s="4">
        <v>0</v>
      </c>
      <c r="H211" s="4">
        <v>0</v>
      </c>
      <c r="I211" s="4">
        <v>0</v>
      </c>
    </row>
    <row r="212" spans="1:9" x14ac:dyDescent="0.3">
      <c r="A212" s="3" t="s">
        <v>74</v>
      </c>
      <c r="B212" s="4">
        <v>190406923</v>
      </c>
      <c r="C212" s="4">
        <v>0</v>
      </c>
      <c r="D212" s="4">
        <v>190406923</v>
      </c>
      <c r="E212" s="4">
        <v>0</v>
      </c>
      <c r="F212" s="4">
        <v>190406923</v>
      </c>
      <c r="G212" s="4">
        <v>0</v>
      </c>
      <c r="H212" s="4">
        <v>0</v>
      </c>
      <c r="I212" s="4">
        <v>0</v>
      </c>
    </row>
    <row r="213" spans="1:9" x14ac:dyDescent="0.3">
      <c r="A213" s="3" t="s">
        <v>74</v>
      </c>
      <c r="B213" s="4">
        <v>135127434</v>
      </c>
      <c r="C213" s="4">
        <v>0</v>
      </c>
      <c r="D213" s="4">
        <v>135127434</v>
      </c>
      <c r="E213" s="4">
        <v>0</v>
      </c>
      <c r="F213" s="4">
        <v>135127434</v>
      </c>
      <c r="G213" s="4">
        <v>0</v>
      </c>
      <c r="H213" s="4">
        <v>0</v>
      </c>
      <c r="I213" s="4">
        <v>0</v>
      </c>
    </row>
    <row r="214" spans="1:9" x14ac:dyDescent="0.3">
      <c r="A214" s="3" t="s">
        <v>75</v>
      </c>
      <c r="B214" s="4">
        <v>0</v>
      </c>
      <c r="C214" s="4">
        <v>1500107332</v>
      </c>
      <c r="D214" s="4">
        <v>0</v>
      </c>
      <c r="E214" s="4">
        <v>1500107332</v>
      </c>
      <c r="F214" s="4">
        <v>0</v>
      </c>
      <c r="G214" s="4">
        <v>1500107332</v>
      </c>
      <c r="H214" s="4">
        <v>0</v>
      </c>
      <c r="I214" s="4">
        <v>0</v>
      </c>
    </row>
    <row r="215" spans="1:9" x14ac:dyDescent="0.3">
      <c r="A215" s="3" t="s">
        <v>76</v>
      </c>
      <c r="B215" s="4">
        <v>0</v>
      </c>
      <c r="C215" s="4">
        <v>464016670</v>
      </c>
      <c r="D215" s="4">
        <v>0</v>
      </c>
      <c r="E215" s="4">
        <v>464016670</v>
      </c>
      <c r="F215" s="4">
        <v>0</v>
      </c>
      <c r="G215" s="4">
        <v>464016670</v>
      </c>
      <c r="H215" s="4">
        <v>0</v>
      </c>
      <c r="I215" s="4">
        <v>0</v>
      </c>
    </row>
    <row r="216" spans="1:9" x14ac:dyDescent="0.3">
      <c r="A216" s="3" t="s">
        <v>77</v>
      </c>
      <c r="B216" s="4">
        <v>0</v>
      </c>
      <c r="C216" s="4">
        <v>51083278</v>
      </c>
      <c r="D216" s="4">
        <v>0</v>
      </c>
      <c r="E216" s="4">
        <v>51083278</v>
      </c>
      <c r="F216" s="4">
        <v>0</v>
      </c>
      <c r="G216" s="4">
        <v>51083278</v>
      </c>
      <c r="H216" s="4">
        <v>0</v>
      </c>
      <c r="I216" s="4">
        <v>0</v>
      </c>
    </row>
    <row r="217" spans="1:9" x14ac:dyDescent="0.3">
      <c r="A217" s="3" t="s">
        <v>78</v>
      </c>
      <c r="B217" s="4">
        <v>0</v>
      </c>
      <c r="C217" s="4">
        <v>252590115</v>
      </c>
      <c r="D217" s="4">
        <v>0</v>
      </c>
      <c r="E217" s="4">
        <v>252590115</v>
      </c>
      <c r="F217" s="4">
        <v>0</v>
      </c>
      <c r="G217" s="4">
        <v>252590115</v>
      </c>
      <c r="H217" s="4">
        <v>0</v>
      </c>
      <c r="I217" s="4">
        <v>0</v>
      </c>
    </row>
    <row r="218" spans="1:9" x14ac:dyDescent="0.3">
      <c r="A218" s="3" t="s">
        <v>79</v>
      </c>
      <c r="B218" s="4">
        <v>24939920</v>
      </c>
      <c r="C218" s="4">
        <v>0</v>
      </c>
      <c r="D218" s="4">
        <v>24939920</v>
      </c>
      <c r="E218" s="4">
        <v>0</v>
      </c>
      <c r="F218" s="4">
        <v>24939920</v>
      </c>
      <c r="G218" s="4">
        <v>0</v>
      </c>
      <c r="H218" s="4">
        <v>0</v>
      </c>
      <c r="I218" s="4">
        <v>0</v>
      </c>
    </row>
    <row r="219" spans="1:9" x14ac:dyDescent="0.3">
      <c r="A219" s="3" t="s">
        <v>80</v>
      </c>
      <c r="B219" s="4">
        <v>631699614</v>
      </c>
      <c r="C219" s="4">
        <v>631699614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</row>
    <row r="220" spans="1:9" x14ac:dyDescent="0.3">
      <c r="A220" s="3" t="s">
        <v>81</v>
      </c>
      <c r="B220" s="4">
        <v>4462163</v>
      </c>
      <c r="C220" s="4">
        <v>4462163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</row>
    <row r="221" spans="1:9" x14ac:dyDescent="0.3">
      <c r="A221" s="3" t="s">
        <v>82</v>
      </c>
      <c r="B221" s="4">
        <v>12919518</v>
      </c>
      <c r="C221" s="4">
        <v>10514375</v>
      </c>
      <c r="D221" s="4">
        <v>2405143</v>
      </c>
      <c r="E221" s="4">
        <v>0</v>
      </c>
      <c r="F221" s="4">
        <v>2405143</v>
      </c>
      <c r="G221" s="4">
        <v>0</v>
      </c>
      <c r="H221" s="4">
        <v>0</v>
      </c>
      <c r="I221" s="4">
        <v>0</v>
      </c>
    </row>
    <row r="222" spans="1:9" x14ac:dyDescent="0.3">
      <c r="A222" s="3" t="s">
        <v>83</v>
      </c>
      <c r="B222" s="4">
        <v>24070982</v>
      </c>
      <c r="C222" s="4">
        <v>24070982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</row>
    <row r="223" spans="1:9" x14ac:dyDescent="0.3">
      <c r="A223" s="3" t="s">
        <v>84</v>
      </c>
      <c r="B223" s="4">
        <v>0</v>
      </c>
      <c r="C223" s="4">
        <v>1200000</v>
      </c>
      <c r="D223" s="4">
        <v>0</v>
      </c>
      <c r="E223" s="4">
        <v>1200000</v>
      </c>
      <c r="F223" s="4">
        <v>0</v>
      </c>
      <c r="G223" s="4">
        <v>1200000</v>
      </c>
      <c r="H223" s="4">
        <v>0</v>
      </c>
      <c r="I223" s="4">
        <v>0</v>
      </c>
    </row>
    <row r="224" spans="1:9" x14ac:dyDescent="0.3">
      <c r="A224" s="3" t="s">
        <v>85</v>
      </c>
      <c r="B224" s="4">
        <v>11720360</v>
      </c>
      <c r="C224" s="4">
        <v>93857822</v>
      </c>
      <c r="D224" s="4">
        <v>0</v>
      </c>
      <c r="E224" s="4">
        <v>82137462</v>
      </c>
      <c r="F224" s="4">
        <v>0</v>
      </c>
      <c r="G224" s="4">
        <v>82137462</v>
      </c>
      <c r="H224" s="4">
        <v>0</v>
      </c>
      <c r="I224" s="4">
        <v>0</v>
      </c>
    </row>
    <row r="225" spans="1:9" x14ac:dyDescent="0.3">
      <c r="A225" s="3" t="s">
        <v>85</v>
      </c>
      <c r="B225" s="4">
        <v>441744437</v>
      </c>
      <c r="C225" s="4">
        <v>441744437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</row>
    <row r="226" spans="1:9" x14ac:dyDescent="0.3">
      <c r="A226" s="3" t="s">
        <v>476</v>
      </c>
      <c r="B226" s="4">
        <v>258528094</v>
      </c>
      <c r="C226" s="4">
        <v>258528094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</row>
    <row r="227" spans="1:9" x14ac:dyDescent="0.3">
      <c r="A227" s="3" t="s">
        <v>86</v>
      </c>
      <c r="B227" s="4">
        <v>0</v>
      </c>
      <c r="C227" s="4">
        <v>20000000</v>
      </c>
      <c r="D227" s="4">
        <v>0</v>
      </c>
      <c r="E227" s="4">
        <v>20000000</v>
      </c>
      <c r="F227" s="4">
        <v>0</v>
      </c>
      <c r="G227" s="4">
        <v>20000000</v>
      </c>
      <c r="H227" s="4">
        <v>0</v>
      </c>
      <c r="I227" s="4">
        <v>0</v>
      </c>
    </row>
    <row r="228" spans="1:9" x14ac:dyDescent="0.3">
      <c r="A228" s="3" t="s">
        <v>87</v>
      </c>
      <c r="B228" s="4">
        <v>0</v>
      </c>
      <c r="C228" s="4">
        <v>17464690</v>
      </c>
      <c r="D228" s="4">
        <v>0</v>
      </c>
      <c r="E228" s="4">
        <v>17464690</v>
      </c>
      <c r="F228" s="4">
        <v>0</v>
      </c>
      <c r="G228" s="4">
        <v>17464690</v>
      </c>
      <c r="H228" s="4">
        <v>0</v>
      </c>
      <c r="I228" s="4">
        <v>0</v>
      </c>
    </row>
    <row r="229" spans="1:9" x14ac:dyDescent="0.3">
      <c r="A229" s="3" t="s">
        <v>88</v>
      </c>
      <c r="B229" s="4">
        <v>0</v>
      </c>
      <c r="C229" s="4">
        <v>2000000</v>
      </c>
      <c r="D229" s="4">
        <v>0</v>
      </c>
      <c r="E229" s="4">
        <v>2000000</v>
      </c>
      <c r="F229" s="4">
        <v>0</v>
      </c>
      <c r="G229" s="4">
        <v>2000000</v>
      </c>
      <c r="H229" s="4">
        <v>0</v>
      </c>
      <c r="I229" s="4">
        <v>0</v>
      </c>
    </row>
    <row r="230" spans="1:9" x14ac:dyDescent="0.3">
      <c r="A230" s="3" t="s">
        <v>89</v>
      </c>
      <c r="B230" s="4">
        <v>305647125</v>
      </c>
      <c r="C230" s="4">
        <v>305647125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</row>
    <row r="231" spans="1:9" x14ac:dyDescent="0.3">
      <c r="A231" s="3" t="s">
        <v>90</v>
      </c>
      <c r="B231" s="4">
        <v>26483091</v>
      </c>
      <c r="C231" s="4">
        <v>30419953</v>
      </c>
      <c r="D231" s="4">
        <v>0</v>
      </c>
      <c r="E231" s="4">
        <v>3936862</v>
      </c>
      <c r="F231" s="4">
        <v>0</v>
      </c>
      <c r="G231" s="4">
        <v>3936862</v>
      </c>
      <c r="H231" s="4">
        <v>0</v>
      </c>
      <c r="I231" s="4">
        <v>0</v>
      </c>
    </row>
    <row r="232" spans="1:9" x14ac:dyDescent="0.3">
      <c r="A232" s="3" t="s">
        <v>91</v>
      </c>
      <c r="B232" s="4">
        <v>0</v>
      </c>
      <c r="C232" s="4">
        <v>10538964</v>
      </c>
      <c r="D232" s="4">
        <v>0</v>
      </c>
      <c r="E232" s="4">
        <v>10538964</v>
      </c>
      <c r="F232" s="4">
        <v>0</v>
      </c>
      <c r="G232" s="4">
        <v>10538964</v>
      </c>
      <c r="H232" s="4">
        <v>0</v>
      </c>
      <c r="I232" s="4">
        <v>0</v>
      </c>
    </row>
    <row r="233" spans="1:9" x14ac:dyDescent="0.3">
      <c r="A233" s="3" t="s">
        <v>92</v>
      </c>
      <c r="B233" s="4">
        <v>1218333</v>
      </c>
      <c r="C233" s="4">
        <v>30975001</v>
      </c>
      <c r="D233" s="4">
        <v>0</v>
      </c>
      <c r="E233" s="4">
        <v>29756668</v>
      </c>
      <c r="F233" s="4">
        <v>0</v>
      </c>
      <c r="G233" s="4">
        <v>29756668</v>
      </c>
      <c r="H233" s="4">
        <v>0</v>
      </c>
      <c r="I233" s="4">
        <v>0</v>
      </c>
    </row>
    <row r="234" spans="1:9" x14ac:dyDescent="0.3">
      <c r="A234" s="3" t="s">
        <v>93</v>
      </c>
      <c r="B234" s="4">
        <v>5237323</v>
      </c>
      <c r="C234" s="4">
        <v>21109284</v>
      </c>
      <c r="D234" s="4">
        <v>0</v>
      </c>
      <c r="E234" s="4">
        <v>15871961</v>
      </c>
      <c r="F234" s="4">
        <v>0</v>
      </c>
      <c r="G234" s="4">
        <v>15871961</v>
      </c>
      <c r="H234" s="4">
        <v>0</v>
      </c>
      <c r="I234" s="4">
        <v>0</v>
      </c>
    </row>
    <row r="235" spans="1:9" x14ac:dyDescent="0.3">
      <c r="A235" s="3" t="s">
        <v>94</v>
      </c>
      <c r="B235" s="4">
        <v>7208940</v>
      </c>
      <c r="C235" s="4">
        <v>7607586</v>
      </c>
      <c r="D235" s="4">
        <v>0</v>
      </c>
      <c r="E235" s="4">
        <v>398646</v>
      </c>
      <c r="F235" s="4">
        <v>0</v>
      </c>
      <c r="G235" s="4">
        <v>398646</v>
      </c>
      <c r="H235" s="4">
        <v>0</v>
      </c>
      <c r="I235" s="4">
        <v>0</v>
      </c>
    </row>
    <row r="236" spans="1:9" x14ac:dyDescent="0.3">
      <c r="A236" s="3" t="s">
        <v>95</v>
      </c>
      <c r="B236" s="4">
        <v>37526739</v>
      </c>
      <c r="C236" s="4">
        <v>40516922</v>
      </c>
      <c r="D236" s="4">
        <v>0</v>
      </c>
      <c r="E236" s="4">
        <v>2990183</v>
      </c>
      <c r="F236" s="4">
        <v>0</v>
      </c>
      <c r="G236" s="4">
        <v>2990183</v>
      </c>
      <c r="H236" s="4">
        <v>0</v>
      </c>
      <c r="I236" s="4">
        <v>0</v>
      </c>
    </row>
    <row r="237" spans="1:9" x14ac:dyDescent="0.3">
      <c r="A237" s="3" t="s">
        <v>96</v>
      </c>
      <c r="B237" s="4">
        <v>7222976</v>
      </c>
      <c r="C237" s="4">
        <v>7616086</v>
      </c>
      <c r="D237" s="4">
        <v>0</v>
      </c>
      <c r="E237" s="4">
        <v>393110</v>
      </c>
      <c r="F237" s="4">
        <v>0</v>
      </c>
      <c r="G237" s="4">
        <v>393110</v>
      </c>
      <c r="H237" s="4">
        <v>0</v>
      </c>
      <c r="I237" s="4">
        <v>0</v>
      </c>
    </row>
    <row r="238" spans="1:9" x14ac:dyDescent="0.3">
      <c r="A238" s="3" t="s">
        <v>97</v>
      </c>
      <c r="B238" s="4">
        <v>18299360</v>
      </c>
      <c r="C238" s="4">
        <v>20493463</v>
      </c>
      <c r="D238" s="4">
        <v>0</v>
      </c>
      <c r="E238" s="4">
        <v>2194103</v>
      </c>
      <c r="F238" s="4">
        <v>0</v>
      </c>
      <c r="G238" s="4">
        <v>2194103</v>
      </c>
      <c r="H238" s="4">
        <v>0</v>
      </c>
      <c r="I238" s="4">
        <v>0</v>
      </c>
    </row>
    <row r="239" spans="1:9" x14ac:dyDescent="0.3">
      <c r="A239" s="3" t="s">
        <v>98</v>
      </c>
      <c r="B239" s="4">
        <v>7643257</v>
      </c>
      <c r="C239" s="4">
        <v>7923038</v>
      </c>
      <c r="D239" s="4">
        <v>0</v>
      </c>
      <c r="E239" s="4">
        <v>279781</v>
      </c>
      <c r="F239" s="4">
        <v>0</v>
      </c>
      <c r="G239" s="4">
        <v>279781</v>
      </c>
      <c r="H239" s="4">
        <v>0</v>
      </c>
      <c r="I239" s="4">
        <v>0</v>
      </c>
    </row>
    <row r="240" spans="1:9" x14ac:dyDescent="0.3">
      <c r="A240" s="3" t="s">
        <v>99</v>
      </c>
      <c r="B240" s="4">
        <v>23893406</v>
      </c>
      <c r="C240" s="4">
        <v>26796337</v>
      </c>
      <c r="D240" s="4">
        <v>0</v>
      </c>
      <c r="E240" s="4">
        <v>2902931</v>
      </c>
      <c r="F240" s="4">
        <v>0</v>
      </c>
      <c r="G240" s="4">
        <v>2902931</v>
      </c>
      <c r="H240" s="4">
        <v>0</v>
      </c>
      <c r="I240" s="4">
        <v>0</v>
      </c>
    </row>
    <row r="241" spans="1:9" x14ac:dyDescent="0.3">
      <c r="A241" s="3" t="s">
        <v>100</v>
      </c>
      <c r="B241" s="4">
        <v>2784087</v>
      </c>
      <c r="C241" s="4">
        <v>2975461</v>
      </c>
      <c r="D241" s="4">
        <v>0</v>
      </c>
      <c r="E241" s="4">
        <v>191374</v>
      </c>
      <c r="F241" s="4">
        <v>0</v>
      </c>
      <c r="G241" s="4">
        <v>191374</v>
      </c>
      <c r="H241" s="4">
        <v>0</v>
      </c>
      <c r="I241" s="4">
        <v>0</v>
      </c>
    </row>
    <row r="242" spans="1:9" x14ac:dyDescent="0.3">
      <c r="A242" s="3" t="s">
        <v>101</v>
      </c>
      <c r="B242" s="4">
        <v>1665547</v>
      </c>
      <c r="C242" s="4">
        <v>1786522</v>
      </c>
      <c r="D242" s="4">
        <v>0</v>
      </c>
      <c r="E242" s="4">
        <v>120975</v>
      </c>
      <c r="F242" s="4">
        <v>0</v>
      </c>
      <c r="G242" s="4">
        <v>120975</v>
      </c>
      <c r="H242" s="4">
        <v>0</v>
      </c>
      <c r="I242" s="4">
        <v>0</v>
      </c>
    </row>
    <row r="243" spans="1:9" x14ac:dyDescent="0.3">
      <c r="A243" s="3" t="s">
        <v>102</v>
      </c>
      <c r="B243" s="4">
        <v>6059319</v>
      </c>
      <c r="C243" s="4">
        <v>6670349</v>
      </c>
      <c r="D243" s="4">
        <v>0</v>
      </c>
      <c r="E243" s="4">
        <v>611030</v>
      </c>
      <c r="F243" s="4">
        <v>0</v>
      </c>
      <c r="G243" s="4">
        <v>611030</v>
      </c>
      <c r="H243" s="4">
        <v>0</v>
      </c>
      <c r="I243" s="4">
        <v>0</v>
      </c>
    </row>
    <row r="244" spans="1:9" x14ac:dyDescent="0.3">
      <c r="A244" s="3" t="s">
        <v>103</v>
      </c>
      <c r="B244" s="4">
        <v>5238361</v>
      </c>
      <c r="C244" s="4">
        <v>5640815</v>
      </c>
      <c r="D244" s="4">
        <v>0</v>
      </c>
      <c r="E244" s="4">
        <v>402454</v>
      </c>
      <c r="F244" s="4">
        <v>0</v>
      </c>
      <c r="G244" s="4">
        <v>402454</v>
      </c>
      <c r="H244" s="4">
        <v>0</v>
      </c>
      <c r="I244" s="4">
        <v>0</v>
      </c>
    </row>
    <row r="245" spans="1:9" x14ac:dyDescent="0.3">
      <c r="A245" s="3" t="s">
        <v>104</v>
      </c>
      <c r="B245" s="4">
        <v>795412</v>
      </c>
      <c r="C245" s="4">
        <v>795412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</row>
    <row r="246" spans="1:9" x14ac:dyDescent="0.3">
      <c r="A246" s="3" t="s">
        <v>105</v>
      </c>
      <c r="B246" s="4">
        <v>1834443</v>
      </c>
      <c r="C246" s="4">
        <v>2773474</v>
      </c>
      <c r="D246" s="4">
        <v>0</v>
      </c>
      <c r="E246" s="4">
        <v>939031</v>
      </c>
      <c r="F246" s="4">
        <v>0</v>
      </c>
      <c r="G246" s="4">
        <v>939031</v>
      </c>
      <c r="H246" s="4">
        <v>0</v>
      </c>
      <c r="I246" s="4">
        <v>0</v>
      </c>
    </row>
    <row r="247" spans="1:9" x14ac:dyDescent="0.3">
      <c r="A247" s="3" t="s">
        <v>106</v>
      </c>
      <c r="B247" s="4">
        <v>202639085</v>
      </c>
      <c r="C247" s="4">
        <v>208576922</v>
      </c>
      <c r="D247" s="4">
        <v>0</v>
      </c>
      <c r="E247" s="4">
        <v>5937837</v>
      </c>
      <c r="F247" s="4">
        <v>0</v>
      </c>
      <c r="G247" s="4">
        <v>5937837</v>
      </c>
      <c r="H247" s="4">
        <v>0</v>
      </c>
      <c r="I247" s="4">
        <v>0</v>
      </c>
    </row>
    <row r="248" spans="1:9" x14ac:dyDescent="0.3">
      <c r="A248" s="3" t="s">
        <v>107</v>
      </c>
      <c r="B248" s="4">
        <v>37288807</v>
      </c>
      <c r="C248" s="4">
        <v>37288807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</row>
    <row r="249" spans="1:9" x14ac:dyDescent="0.3">
      <c r="A249" s="3" t="s">
        <v>108</v>
      </c>
      <c r="B249" s="4">
        <v>248748279</v>
      </c>
      <c r="C249" s="4">
        <v>248748279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</row>
    <row r="250" spans="1:9" x14ac:dyDescent="0.3">
      <c r="A250" s="3" t="s">
        <v>109</v>
      </c>
      <c r="B250" s="4">
        <v>1683700938</v>
      </c>
      <c r="C250" s="4">
        <v>1683700938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</row>
    <row r="251" spans="1:9" x14ac:dyDescent="0.3">
      <c r="A251" s="3" t="s">
        <v>110</v>
      </c>
      <c r="B251" s="4">
        <v>185838698</v>
      </c>
      <c r="C251" s="4">
        <v>185838698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</row>
    <row r="252" spans="1:9" x14ac:dyDescent="0.3">
      <c r="A252" s="3" t="s">
        <v>111</v>
      </c>
      <c r="B252" s="4">
        <v>5467943</v>
      </c>
      <c r="C252" s="4">
        <v>5467943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</row>
    <row r="253" spans="1:9" x14ac:dyDescent="0.3">
      <c r="A253" s="3" t="s">
        <v>112</v>
      </c>
      <c r="B253" s="4">
        <v>5084730</v>
      </c>
      <c r="C253" s="4">
        <v>5084730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</row>
    <row r="254" spans="1:9" x14ac:dyDescent="0.3">
      <c r="A254" s="3" t="s">
        <v>113</v>
      </c>
      <c r="B254" s="4">
        <v>4893656</v>
      </c>
      <c r="C254" s="4">
        <v>4893656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</row>
    <row r="255" spans="1:9" x14ac:dyDescent="0.3">
      <c r="A255" s="3" t="s">
        <v>114</v>
      </c>
      <c r="B255" s="4">
        <v>15912348</v>
      </c>
      <c r="C255" s="4">
        <v>15912348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</row>
    <row r="256" spans="1:9" x14ac:dyDescent="0.3">
      <c r="A256" s="3" t="s">
        <v>115</v>
      </c>
      <c r="B256" s="4">
        <v>1709884785</v>
      </c>
      <c r="C256" s="4">
        <v>1709884785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</row>
    <row r="257" spans="1:9" x14ac:dyDescent="0.3">
      <c r="A257" s="3" t="s">
        <v>116</v>
      </c>
      <c r="B257" s="4">
        <v>31236262</v>
      </c>
      <c r="C257" s="4">
        <v>31236262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</row>
    <row r="258" spans="1:9" x14ac:dyDescent="0.3">
      <c r="A258" s="3" t="s">
        <v>117</v>
      </c>
      <c r="B258" s="4">
        <v>2324236</v>
      </c>
      <c r="C258" s="4">
        <v>2324236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</row>
    <row r="259" spans="1:9" x14ac:dyDescent="0.3">
      <c r="A259" s="3" t="s">
        <v>118</v>
      </c>
      <c r="B259" s="4">
        <v>537500</v>
      </c>
      <c r="C259" s="4">
        <v>537500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</row>
    <row r="260" spans="1:9" x14ac:dyDescent="0.3">
      <c r="A260" s="3" t="s">
        <v>119</v>
      </c>
      <c r="B260" s="4">
        <v>6885030</v>
      </c>
      <c r="C260" s="4">
        <v>6885030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</row>
    <row r="261" spans="1:9" x14ac:dyDescent="0.3">
      <c r="A261" s="3" t="s">
        <v>120</v>
      </c>
      <c r="B261" s="4">
        <v>43127090</v>
      </c>
      <c r="C261" s="4">
        <v>43127090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</row>
    <row r="262" spans="1:9" x14ac:dyDescent="0.3">
      <c r="A262" s="3" t="s">
        <v>121</v>
      </c>
      <c r="B262" s="4">
        <v>2328564</v>
      </c>
      <c r="C262" s="4">
        <v>2328564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</row>
    <row r="263" spans="1:9" x14ac:dyDescent="0.3">
      <c r="A263" s="3" t="s">
        <v>122</v>
      </c>
      <c r="B263" s="4">
        <v>3239000</v>
      </c>
      <c r="C263" s="4">
        <v>3239000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</row>
    <row r="264" spans="1:9" x14ac:dyDescent="0.3">
      <c r="A264" s="3" t="s">
        <v>123</v>
      </c>
      <c r="B264" s="4">
        <v>25200000</v>
      </c>
      <c r="C264" s="4">
        <v>25200000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</row>
    <row r="265" spans="1:9" x14ac:dyDescent="0.3">
      <c r="A265" s="3" t="s">
        <v>124</v>
      </c>
      <c r="B265" s="4">
        <v>65304033</v>
      </c>
      <c r="C265" s="4">
        <v>65304033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</row>
    <row r="266" spans="1:9" x14ac:dyDescent="0.3">
      <c r="A266" s="3" t="s">
        <v>125</v>
      </c>
      <c r="B266" s="4">
        <v>2590510</v>
      </c>
      <c r="C266" s="4">
        <v>2590510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</row>
    <row r="267" spans="1:9" x14ac:dyDescent="0.3">
      <c r="A267" s="3" t="s">
        <v>126</v>
      </c>
      <c r="B267" s="4">
        <v>6098097</v>
      </c>
      <c r="C267" s="4">
        <v>6098097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</row>
    <row r="268" spans="1:9" x14ac:dyDescent="0.3">
      <c r="A268" s="3" t="s">
        <v>127</v>
      </c>
      <c r="B268" s="4">
        <v>13652198</v>
      </c>
      <c r="C268" s="4">
        <v>13652198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</row>
    <row r="269" spans="1:9" x14ac:dyDescent="0.3">
      <c r="A269" s="3" t="s">
        <v>128</v>
      </c>
      <c r="B269" s="4">
        <v>400721</v>
      </c>
      <c r="C269" s="4">
        <v>400721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</row>
    <row r="270" spans="1:9" x14ac:dyDescent="0.3">
      <c r="A270" s="3" t="s">
        <v>129</v>
      </c>
      <c r="B270" s="4">
        <v>3812021</v>
      </c>
      <c r="C270" s="4">
        <v>3812021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</row>
    <row r="271" spans="1:9" x14ac:dyDescent="0.3">
      <c r="A271" s="3" t="s">
        <v>130</v>
      </c>
      <c r="B271" s="4">
        <v>97030000</v>
      </c>
      <c r="C271" s="4">
        <v>97030000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</row>
    <row r="272" spans="1:9" x14ac:dyDescent="0.3">
      <c r="A272" s="3" t="s">
        <v>131</v>
      </c>
      <c r="B272" s="4">
        <v>4232093</v>
      </c>
      <c r="C272" s="4">
        <v>4232093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</row>
    <row r="273" spans="1:9" x14ac:dyDescent="0.3">
      <c r="A273" s="3" t="s">
        <v>132</v>
      </c>
      <c r="B273" s="4">
        <v>7101881</v>
      </c>
      <c r="C273" s="4">
        <v>7101881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</row>
    <row r="274" spans="1:9" x14ac:dyDescent="0.3">
      <c r="A274" s="3" t="s">
        <v>133</v>
      </c>
      <c r="B274" s="4">
        <v>9861331</v>
      </c>
      <c r="C274" s="4">
        <v>9861331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</row>
    <row r="275" spans="1:9" x14ac:dyDescent="0.3">
      <c r="A275" s="3" t="s">
        <v>134</v>
      </c>
      <c r="B275" s="4">
        <v>91056187</v>
      </c>
      <c r="C275" s="4">
        <v>91056187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</row>
    <row r="276" spans="1:9" x14ac:dyDescent="0.3">
      <c r="A276" s="3" t="s">
        <v>135</v>
      </c>
      <c r="B276" s="4">
        <v>1059506700</v>
      </c>
      <c r="C276" s="4">
        <v>1059506700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</row>
    <row r="277" spans="1:9" x14ac:dyDescent="0.3">
      <c r="A277" s="3" t="s">
        <v>136</v>
      </c>
      <c r="B277" s="4">
        <v>37767834</v>
      </c>
      <c r="C277" s="4">
        <v>37767834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</row>
    <row r="278" spans="1:9" x14ac:dyDescent="0.3">
      <c r="A278" s="3" t="s">
        <v>137</v>
      </c>
      <c r="B278" s="4">
        <v>90902113</v>
      </c>
      <c r="C278" s="4">
        <v>90902113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</row>
    <row r="279" spans="1:9" x14ac:dyDescent="0.3">
      <c r="A279" s="3" t="s">
        <v>138</v>
      </c>
      <c r="B279" s="4">
        <v>6592000</v>
      </c>
      <c r="C279" s="4">
        <v>6592000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</row>
    <row r="280" spans="1:9" x14ac:dyDescent="0.3">
      <c r="A280" s="3" t="s">
        <v>139</v>
      </c>
      <c r="B280" s="4">
        <v>11714053</v>
      </c>
      <c r="C280" s="4">
        <v>11714053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</row>
    <row r="281" spans="1:9" x14ac:dyDescent="0.3">
      <c r="A281" s="3" t="s">
        <v>140</v>
      </c>
      <c r="B281" s="4">
        <v>690314402</v>
      </c>
      <c r="C281" s="4">
        <v>690314402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</row>
    <row r="282" spans="1:9" x14ac:dyDescent="0.3">
      <c r="A282" s="3" t="s">
        <v>141</v>
      </c>
      <c r="B282" s="4">
        <v>41841527</v>
      </c>
      <c r="C282" s="4">
        <v>41841527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</row>
    <row r="283" spans="1:9" x14ac:dyDescent="0.3">
      <c r="A283" s="3" t="s">
        <v>142</v>
      </c>
      <c r="B283" s="4">
        <v>155130780</v>
      </c>
      <c r="C283" s="4">
        <v>155130780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</row>
    <row r="284" spans="1:9" x14ac:dyDescent="0.3">
      <c r="A284" s="3" t="s">
        <v>143</v>
      </c>
      <c r="B284" s="4">
        <v>5922620</v>
      </c>
      <c r="C284" s="4">
        <v>5922620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</row>
    <row r="285" spans="1:9" x14ac:dyDescent="0.3">
      <c r="A285" s="3" t="s">
        <v>144</v>
      </c>
      <c r="B285" s="4">
        <v>2506634</v>
      </c>
      <c r="C285" s="4">
        <v>2506634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</row>
    <row r="286" spans="1:9" x14ac:dyDescent="0.3">
      <c r="A286" s="3" t="s">
        <v>145</v>
      </c>
      <c r="B286" s="4">
        <v>36613020</v>
      </c>
      <c r="C286" s="4">
        <v>36613020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</row>
    <row r="287" spans="1:9" x14ac:dyDescent="0.3">
      <c r="A287" s="3" t="s">
        <v>146</v>
      </c>
      <c r="B287" s="4">
        <v>25000000</v>
      </c>
      <c r="C287" s="4">
        <v>25000000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</row>
    <row r="288" spans="1:9" x14ac:dyDescent="0.3">
      <c r="A288" s="3" t="s">
        <v>147</v>
      </c>
      <c r="B288" s="4">
        <v>977072</v>
      </c>
      <c r="C288" s="4">
        <v>977072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</row>
    <row r="289" spans="1:9" x14ac:dyDescent="0.3">
      <c r="A289" s="3" t="s">
        <v>148</v>
      </c>
      <c r="B289" s="4">
        <v>485000</v>
      </c>
      <c r="C289" s="4">
        <v>485000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</row>
    <row r="290" spans="1:9" x14ac:dyDescent="0.3">
      <c r="A290" s="3" t="s">
        <v>149</v>
      </c>
      <c r="B290" s="4">
        <v>55044002</v>
      </c>
      <c r="C290" s="4">
        <v>55044002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</row>
    <row r="291" spans="1:9" x14ac:dyDescent="0.3">
      <c r="A291" s="3" t="s">
        <v>150</v>
      </c>
      <c r="B291" s="4">
        <v>127516693</v>
      </c>
      <c r="C291" s="4">
        <v>127516693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</row>
    <row r="292" spans="1:9" x14ac:dyDescent="0.3">
      <c r="A292" s="3" t="s">
        <v>151</v>
      </c>
      <c r="B292" s="4">
        <v>63000000</v>
      </c>
      <c r="C292" s="4">
        <v>63000000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</row>
    <row r="293" spans="1:9" x14ac:dyDescent="0.3">
      <c r="A293" s="3" t="s">
        <v>152</v>
      </c>
      <c r="B293" s="4">
        <v>309287</v>
      </c>
      <c r="C293" s="4">
        <v>309287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</row>
    <row r="294" spans="1:9" x14ac:dyDescent="0.3">
      <c r="A294" s="3" t="s">
        <v>153</v>
      </c>
      <c r="B294" s="4">
        <v>4169850</v>
      </c>
      <c r="C294" s="4">
        <v>4169850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</row>
    <row r="295" spans="1:9" x14ac:dyDescent="0.3">
      <c r="A295" s="3" t="s">
        <v>154</v>
      </c>
      <c r="B295" s="4">
        <v>19193599</v>
      </c>
      <c r="C295" s="4">
        <v>19193599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</row>
    <row r="296" spans="1:9" x14ac:dyDescent="0.3">
      <c r="A296" s="3" t="s">
        <v>155</v>
      </c>
      <c r="B296" s="4">
        <v>228495841</v>
      </c>
      <c r="C296" s="4">
        <v>228495841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</row>
    <row r="297" spans="1:9" x14ac:dyDescent="0.3">
      <c r="A297" s="3" t="s">
        <v>156</v>
      </c>
      <c r="B297" s="4">
        <v>49825000</v>
      </c>
      <c r="C297" s="4">
        <v>49825000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</row>
    <row r="298" spans="1:9" x14ac:dyDescent="0.3">
      <c r="A298" s="3" t="s">
        <v>157</v>
      </c>
      <c r="B298" s="4">
        <v>58972000</v>
      </c>
      <c r="C298" s="4">
        <v>58972000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</row>
    <row r="299" spans="1:9" x14ac:dyDescent="0.3">
      <c r="A299" s="3" t="s">
        <v>158</v>
      </c>
      <c r="B299" s="4">
        <v>20000000</v>
      </c>
      <c r="C299" s="4">
        <v>20000000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</row>
    <row r="300" spans="1:9" x14ac:dyDescent="0.3">
      <c r="A300" s="3" t="s">
        <v>159</v>
      </c>
      <c r="B300" s="4">
        <v>78661569</v>
      </c>
      <c r="C300" s="4">
        <v>78661569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</row>
    <row r="301" spans="1:9" x14ac:dyDescent="0.3">
      <c r="A301" s="3" t="s">
        <v>160</v>
      </c>
      <c r="B301" s="4">
        <v>34747740</v>
      </c>
      <c r="C301" s="4">
        <v>34747740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</row>
    <row r="302" spans="1:9" x14ac:dyDescent="0.3">
      <c r="A302" s="3" t="s">
        <v>161</v>
      </c>
      <c r="B302" s="4">
        <v>11373384</v>
      </c>
      <c r="C302" s="4">
        <v>11373384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</row>
    <row r="303" spans="1:9" x14ac:dyDescent="0.3">
      <c r="A303" s="3" t="s">
        <v>162</v>
      </c>
      <c r="B303" s="4">
        <v>225264726</v>
      </c>
      <c r="C303" s="4">
        <v>225264726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</row>
    <row r="304" spans="1:9" x14ac:dyDescent="0.3">
      <c r="A304" s="3" t="s">
        <v>163</v>
      </c>
      <c r="B304" s="4">
        <v>148206356</v>
      </c>
      <c r="C304" s="4">
        <v>148206356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</row>
    <row r="305" spans="1:9" x14ac:dyDescent="0.3">
      <c r="A305" s="3" t="s">
        <v>164</v>
      </c>
      <c r="B305" s="4">
        <v>96644108</v>
      </c>
      <c r="C305" s="4">
        <v>107315301</v>
      </c>
      <c r="D305" s="4">
        <v>0</v>
      </c>
      <c r="E305" s="4">
        <v>10671193</v>
      </c>
      <c r="F305" s="4">
        <v>0</v>
      </c>
      <c r="G305" s="4">
        <v>10671193</v>
      </c>
      <c r="H305" s="4">
        <v>0</v>
      </c>
      <c r="I305" s="4">
        <v>0</v>
      </c>
    </row>
    <row r="306" spans="1:9" x14ac:dyDescent="0.3">
      <c r="A306" s="3" t="s">
        <v>165</v>
      </c>
      <c r="B306" s="4">
        <v>62990000</v>
      </c>
      <c r="C306" s="4">
        <v>62990000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</row>
    <row r="307" spans="1:9" x14ac:dyDescent="0.3">
      <c r="A307" s="3" t="s">
        <v>166</v>
      </c>
      <c r="B307" s="4">
        <v>100187084</v>
      </c>
      <c r="C307" s="4">
        <v>101515588</v>
      </c>
      <c r="D307" s="4">
        <v>0</v>
      </c>
      <c r="E307" s="4">
        <v>1328504</v>
      </c>
      <c r="F307" s="4">
        <v>0</v>
      </c>
      <c r="G307" s="4">
        <v>1328504</v>
      </c>
      <c r="H307" s="4">
        <v>0</v>
      </c>
      <c r="I307" s="4">
        <v>0</v>
      </c>
    </row>
    <row r="308" spans="1:9" x14ac:dyDescent="0.3">
      <c r="A308" s="3" t="s">
        <v>167</v>
      </c>
      <c r="B308" s="4">
        <v>0</v>
      </c>
      <c r="C308" s="4">
        <v>4350132</v>
      </c>
      <c r="D308" s="4">
        <v>0</v>
      </c>
      <c r="E308" s="4">
        <v>4350132</v>
      </c>
      <c r="F308" s="4">
        <v>0</v>
      </c>
      <c r="G308" s="4">
        <v>4350132</v>
      </c>
      <c r="H308" s="4">
        <v>0</v>
      </c>
      <c r="I308" s="4">
        <v>0</v>
      </c>
    </row>
    <row r="309" spans="1:9" x14ac:dyDescent="0.3">
      <c r="A309" s="3" t="s">
        <v>168</v>
      </c>
      <c r="B309" s="4">
        <v>0</v>
      </c>
      <c r="C309" s="4">
        <v>21036807</v>
      </c>
      <c r="D309" s="4">
        <v>0</v>
      </c>
      <c r="E309" s="4">
        <v>21036807</v>
      </c>
      <c r="F309" s="4">
        <v>0</v>
      </c>
      <c r="G309" s="4">
        <v>21036807</v>
      </c>
      <c r="H309" s="4">
        <v>0</v>
      </c>
      <c r="I309" s="4">
        <v>0</v>
      </c>
    </row>
    <row r="310" spans="1:9" x14ac:dyDescent="0.3">
      <c r="A310" s="3" t="s">
        <v>169</v>
      </c>
      <c r="B310" s="4">
        <v>0</v>
      </c>
      <c r="C310" s="4">
        <v>14105433</v>
      </c>
      <c r="D310" s="4">
        <v>0</v>
      </c>
      <c r="E310" s="4">
        <v>14105433</v>
      </c>
      <c r="F310" s="4">
        <v>0</v>
      </c>
      <c r="G310" s="4">
        <v>14105433</v>
      </c>
      <c r="H310" s="4">
        <v>0</v>
      </c>
      <c r="I310" s="4">
        <v>0</v>
      </c>
    </row>
    <row r="311" spans="1:9" x14ac:dyDescent="0.3">
      <c r="A311" s="3" t="s">
        <v>170</v>
      </c>
      <c r="B311" s="4">
        <v>0</v>
      </c>
      <c r="C311" s="4">
        <v>7732327</v>
      </c>
      <c r="D311" s="4">
        <v>0</v>
      </c>
      <c r="E311" s="4">
        <v>7732327</v>
      </c>
      <c r="F311" s="4">
        <v>0</v>
      </c>
      <c r="G311" s="4">
        <v>7732327</v>
      </c>
      <c r="H311" s="4">
        <v>0</v>
      </c>
      <c r="I311" s="4">
        <v>0</v>
      </c>
    </row>
    <row r="312" spans="1:9" x14ac:dyDescent="0.3">
      <c r="A312" s="3" t="s">
        <v>171</v>
      </c>
      <c r="B312" s="4">
        <v>9753687</v>
      </c>
      <c r="C312" s="4">
        <v>9753687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</row>
    <row r="313" spans="1:9" x14ac:dyDescent="0.3">
      <c r="A313" s="3" t="s">
        <v>172</v>
      </c>
      <c r="B313" s="4">
        <v>2823400</v>
      </c>
      <c r="C313" s="4">
        <v>2823400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</row>
    <row r="314" spans="1:9" x14ac:dyDescent="0.3">
      <c r="A314" s="3" t="s">
        <v>173</v>
      </c>
      <c r="B314" s="4">
        <v>222120526</v>
      </c>
      <c r="C314" s="4">
        <v>426492313</v>
      </c>
      <c r="D314" s="4">
        <v>0</v>
      </c>
      <c r="E314" s="4">
        <v>204371787</v>
      </c>
      <c r="F314" s="4">
        <v>0</v>
      </c>
      <c r="G314" s="4">
        <v>204371787</v>
      </c>
      <c r="H314" s="4">
        <v>0</v>
      </c>
      <c r="I314" s="4">
        <v>0</v>
      </c>
    </row>
    <row r="315" spans="1:9" x14ac:dyDescent="0.3">
      <c r="A315" s="3" t="s">
        <v>174</v>
      </c>
      <c r="B315" s="4">
        <v>44558129</v>
      </c>
      <c r="C315" s="4">
        <v>44558129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</row>
    <row r="316" spans="1:9" x14ac:dyDescent="0.3">
      <c r="A316" s="3" t="s">
        <v>175</v>
      </c>
      <c r="B316" s="4">
        <v>5901661</v>
      </c>
      <c r="C316" s="4">
        <v>5901661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</row>
    <row r="317" spans="1:9" x14ac:dyDescent="0.3">
      <c r="A317" s="3" t="s">
        <v>176</v>
      </c>
      <c r="B317" s="4">
        <v>36403581</v>
      </c>
      <c r="C317" s="4">
        <v>36403581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</row>
    <row r="318" spans="1:9" x14ac:dyDescent="0.3">
      <c r="A318" s="3" t="s">
        <v>177</v>
      </c>
      <c r="B318" s="4">
        <v>8158395</v>
      </c>
      <c r="C318" s="4">
        <v>8158395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</row>
    <row r="319" spans="1:9" x14ac:dyDescent="0.3">
      <c r="A319" s="3" t="s">
        <v>178</v>
      </c>
      <c r="B319" s="4">
        <v>7072782</v>
      </c>
      <c r="C319" s="4">
        <v>7072782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</row>
    <row r="320" spans="1:9" x14ac:dyDescent="0.3">
      <c r="A320" s="3" t="s">
        <v>179</v>
      </c>
      <c r="B320" s="4">
        <v>33555003</v>
      </c>
      <c r="C320" s="4">
        <v>33555003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</row>
    <row r="321" spans="1:9" x14ac:dyDescent="0.3">
      <c r="A321" s="3" t="s">
        <v>180</v>
      </c>
      <c r="B321" s="4">
        <v>44183192</v>
      </c>
      <c r="C321" s="4">
        <v>51533933</v>
      </c>
      <c r="D321" s="4">
        <v>0</v>
      </c>
      <c r="E321" s="4">
        <v>7350741</v>
      </c>
      <c r="F321" s="4">
        <v>0</v>
      </c>
      <c r="G321" s="4">
        <v>7350741</v>
      </c>
      <c r="H321" s="4">
        <v>0</v>
      </c>
      <c r="I321" s="4">
        <v>0</v>
      </c>
    </row>
    <row r="322" spans="1:9" x14ac:dyDescent="0.3">
      <c r="A322" s="3" t="s">
        <v>181</v>
      </c>
      <c r="B322" s="4">
        <v>16194426</v>
      </c>
      <c r="C322" s="4">
        <v>16194426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</row>
    <row r="323" spans="1:9" x14ac:dyDescent="0.3">
      <c r="A323" s="3" t="s">
        <v>182</v>
      </c>
      <c r="B323" s="4">
        <v>80058424</v>
      </c>
      <c r="C323" s="4">
        <v>80058424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</row>
    <row r="324" spans="1:9" x14ac:dyDescent="0.3">
      <c r="A324" s="3" t="s">
        <v>183</v>
      </c>
      <c r="B324" s="4">
        <v>60049806</v>
      </c>
      <c r="C324" s="4">
        <v>60789861</v>
      </c>
      <c r="D324" s="4">
        <v>0</v>
      </c>
      <c r="E324" s="4">
        <v>740055</v>
      </c>
      <c r="F324" s="4">
        <v>0</v>
      </c>
      <c r="G324" s="4">
        <v>740055</v>
      </c>
      <c r="H324" s="4">
        <v>0</v>
      </c>
      <c r="I324" s="4">
        <v>0</v>
      </c>
    </row>
    <row r="325" spans="1:9" x14ac:dyDescent="0.3">
      <c r="A325" s="3" t="s">
        <v>184</v>
      </c>
      <c r="B325" s="4">
        <v>3668950</v>
      </c>
      <c r="C325" s="4">
        <v>4258055</v>
      </c>
      <c r="D325" s="4">
        <v>0</v>
      </c>
      <c r="E325" s="4">
        <v>589105</v>
      </c>
      <c r="F325" s="4">
        <v>0</v>
      </c>
      <c r="G325" s="4">
        <v>589105</v>
      </c>
      <c r="H325" s="4">
        <v>0</v>
      </c>
      <c r="I325" s="4">
        <v>0</v>
      </c>
    </row>
    <row r="326" spans="1:9" x14ac:dyDescent="0.3">
      <c r="A326" s="3" t="s">
        <v>185</v>
      </c>
      <c r="B326" s="4">
        <v>363764800</v>
      </c>
      <c r="C326" s="4">
        <v>1096993729</v>
      </c>
      <c r="D326" s="4">
        <v>0</v>
      </c>
      <c r="E326" s="4">
        <v>733228929</v>
      </c>
      <c r="F326" s="4">
        <v>0</v>
      </c>
      <c r="G326" s="4">
        <v>733228929</v>
      </c>
      <c r="H326" s="4">
        <v>0</v>
      </c>
      <c r="I326" s="4">
        <v>0</v>
      </c>
    </row>
    <row r="327" spans="1:9" x14ac:dyDescent="0.3">
      <c r="A327" s="3" t="s">
        <v>186</v>
      </c>
      <c r="B327" s="4">
        <v>4462163</v>
      </c>
      <c r="C327" s="4">
        <v>4462163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</row>
    <row r="328" spans="1:9" x14ac:dyDescent="0.3">
      <c r="A328" s="3" t="s">
        <v>187</v>
      </c>
      <c r="B328" s="4">
        <v>0</v>
      </c>
      <c r="C328" s="4">
        <v>3967107</v>
      </c>
      <c r="D328" s="4">
        <v>0</v>
      </c>
      <c r="E328" s="4">
        <v>3967107</v>
      </c>
      <c r="F328" s="4">
        <v>0</v>
      </c>
      <c r="G328" s="4">
        <v>3967107</v>
      </c>
      <c r="H328" s="4">
        <v>0</v>
      </c>
      <c r="I328" s="4">
        <v>0</v>
      </c>
    </row>
    <row r="329" spans="1:9" x14ac:dyDescent="0.3">
      <c r="A329" s="3" t="s">
        <v>188</v>
      </c>
      <c r="B329" s="4">
        <v>0</v>
      </c>
      <c r="C329" s="4">
        <v>1874836514</v>
      </c>
      <c r="D329" s="4">
        <v>0</v>
      </c>
      <c r="E329" s="4">
        <v>1874836514</v>
      </c>
      <c r="F329" s="4">
        <v>0</v>
      </c>
      <c r="G329" s="4">
        <v>1874836514</v>
      </c>
      <c r="H329" s="4">
        <v>0</v>
      </c>
      <c r="I329" s="4">
        <v>0</v>
      </c>
    </row>
    <row r="330" spans="1:9" x14ac:dyDescent="0.3">
      <c r="A330" s="3" t="s">
        <v>189</v>
      </c>
      <c r="B330" s="4">
        <v>720010334</v>
      </c>
      <c r="C330" s="4">
        <v>12696353675</v>
      </c>
      <c r="D330" s="4">
        <v>0</v>
      </c>
      <c r="E330" s="4">
        <v>11976343341</v>
      </c>
      <c r="F330" s="4">
        <v>0</v>
      </c>
      <c r="G330" s="4">
        <v>11976343341</v>
      </c>
      <c r="H330" s="4">
        <v>0</v>
      </c>
      <c r="I330" s="4">
        <v>0</v>
      </c>
    </row>
    <row r="331" spans="1:9" x14ac:dyDescent="0.3">
      <c r="A331" s="3" t="s">
        <v>190</v>
      </c>
      <c r="B331" s="4">
        <v>44536144</v>
      </c>
      <c r="C331" s="4">
        <v>1176381744</v>
      </c>
      <c r="D331" s="4">
        <v>0</v>
      </c>
      <c r="E331" s="4">
        <v>1131845600</v>
      </c>
      <c r="F331" s="4">
        <v>0</v>
      </c>
      <c r="G331" s="4">
        <v>1131845600</v>
      </c>
      <c r="H331" s="4">
        <v>0</v>
      </c>
      <c r="I331" s="4">
        <v>0</v>
      </c>
    </row>
    <row r="332" spans="1:9" x14ac:dyDescent="0.3">
      <c r="A332" s="3" t="s">
        <v>190</v>
      </c>
      <c r="B332" s="4">
        <v>65287754</v>
      </c>
      <c r="C332" s="4">
        <v>1111032451</v>
      </c>
      <c r="D332" s="4">
        <v>0</v>
      </c>
      <c r="E332" s="4">
        <v>1045744697</v>
      </c>
      <c r="F332" s="4">
        <v>0</v>
      </c>
      <c r="G332" s="4">
        <v>1045744697</v>
      </c>
      <c r="H332" s="4">
        <v>0</v>
      </c>
      <c r="I332" s="4">
        <v>0</v>
      </c>
    </row>
    <row r="333" spans="1:9" x14ac:dyDescent="0.3">
      <c r="A333" s="3" t="s">
        <v>191</v>
      </c>
      <c r="B333" s="4">
        <v>353429026</v>
      </c>
      <c r="C333" s="4">
        <v>1266577003</v>
      </c>
      <c r="D333" s="4">
        <v>0</v>
      </c>
      <c r="E333" s="4">
        <v>913147977</v>
      </c>
      <c r="F333" s="4">
        <v>0</v>
      </c>
      <c r="G333" s="4">
        <v>913147977</v>
      </c>
      <c r="H333" s="4">
        <v>0</v>
      </c>
      <c r="I333" s="4">
        <v>0</v>
      </c>
    </row>
    <row r="334" spans="1:9" x14ac:dyDescent="0.3">
      <c r="A334" s="3" t="s">
        <v>477</v>
      </c>
      <c r="B334" s="4">
        <v>0</v>
      </c>
      <c r="C334" s="4">
        <v>466077255</v>
      </c>
      <c r="D334" s="4">
        <v>0</v>
      </c>
      <c r="E334" s="4">
        <v>466077255</v>
      </c>
      <c r="F334" s="4">
        <v>0</v>
      </c>
      <c r="G334" s="4">
        <v>0</v>
      </c>
      <c r="H334" s="4">
        <v>0</v>
      </c>
      <c r="I334" s="4">
        <v>466077255</v>
      </c>
    </row>
    <row r="335" spans="1:9" x14ac:dyDescent="0.3">
      <c r="A335" s="3" t="s">
        <v>478</v>
      </c>
      <c r="B335" s="4">
        <v>0</v>
      </c>
      <c r="C335" s="4">
        <v>38529136</v>
      </c>
      <c r="D335" s="4">
        <v>0</v>
      </c>
      <c r="E335" s="4">
        <v>38529136</v>
      </c>
      <c r="F335" s="4">
        <v>0</v>
      </c>
      <c r="G335" s="4">
        <v>0</v>
      </c>
      <c r="H335" s="4">
        <v>0</v>
      </c>
      <c r="I335" s="4">
        <v>38529136</v>
      </c>
    </row>
    <row r="336" spans="1:9" x14ac:dyDescent="0.3">
      <c r="A336" s="3" t="s">
        <v>479</v>
      </c>
      <c r="B336" s="4">
        <v>0</v>
      </c>
      <c r="C336" s="4">
        <v>388743185</v>
      </c>
      <c r="D336" s="4">
        <v>0</v>
      </c>
      <c r="E336" s="4">
        <v>388743185</v>
      </c>
      <c r="F336" s="4">
        <v>0</v>
      </c>
      <c r="G336" s="4">
        <v>0</v>
      </c>
      <c r="H336" s="4">
        <v>0</v>
      </c>
      <c r="I336" s="4">
        <v>388743185</v>
      </c>
    </row>
    <row r="337" spans="1:9" x14ac:dyDescent="0.3">
      <c r="A337" s="3" t="s">
        <v>192</v>
      </c>
      <c r="B337" s="4">
        <v>0</v>
      </c>
      <c r="C337" s="4">
        <v>63880047</v>
      </c>
      <c r="D337" s="4">
        <v>0</v>
      </c>
      <c r="E337" s="4">
        <v>63880047</v>
      </c>
      <c r="F337" s="4">
        <v>0</v>
      </c>
      <c r="G337" s="4">
        <v>0</v>
      </c>
      <c r="H337" s="4">
        <v>0</v>
      </c>
      <c r="I337" s="4">
        <v>63880047</v>
      </c>
    </row>
    <row r="338" spans="1:9" x14ac:dyDescent="0.3">
      <c r="A338" s="3" t="s">
        <v>192</v>
      </c>
      <c r="B338" s="4">
        <v>0</v>
      </c>
      <c r="C338" s="4">
        <v>476631476</v>
      </c>
      <c r="D338" s="4">
        <v>0</v>
      </c>
      <c r="E338" s="4">
        <v>476631476</v>
      </c>
      <c r="F338" s="4">
        <v>0</v>
      </c>
      <c r="G338" s="4">
        <v>0</v>
      </c>
      <c r="H338" s="4">
        <v>0</v>
      </c>
      <c r="I338" s="4">
        <v>476631476</v>
      </c>
    </row>
    <row r="339" spans="1:9" x14ac:dyDescent="0.3">
      <c r="A339" s="3" t="s">
        <v>480</v>
      </c>
      <c r="B339" s="4">
        <v>0</v>
      </c>
      <c r="C339" s="4">
        <v>13129210</v>
      </c>
      <c r="D339" s="4">
        <v>0</v>
      </c>
      <c r="E339" s="4">
        <v>13129210</v>
      </c>
      <c r="F339" s="4">
        <v>0</v>
      </c>
      <c r="G339" s="4">
        <v>0</v>
      </c>
      <c r="H339" s="4">
        <v>0</v>
      </c>
      <c r="I339" s="4">
        <v>13129210</v>
      </c>
    </row>
    <row r="340" spans="1:9" x14ac:dyDescent="0.3">
      <c r="A340" s="3" t="s">
        <v>193</v>
      </c>
      <c r="B340" s="4">
        <v>9000</v>
      </c>
      <c r="C340" s="4">
        <v>4249626</v>
      </c>
      <c r="D340" s="4">
        <v>0</v>
      </c>
      <c r="E340" s="4">
        <v>4240626</v>
      </c>
      <c r="F340" s="4">
        <v>0</v>
      </c>
      <c r="G340" s="4">
        <v>0</v>
      </c>
      <c r="H340" s="4">
        <v>0</v>
      </c>
      <c r="I340" s="4">
        <v>4240626</v>
      </c>
    </row>
    <row r="341" spans="1:9" x14ac:dyDescent="0.3">
      <c r="A341" s="3" t="s">
        <v>193</v>
      </c>
      <c r="B341" s="4">
        <v>0</v>
      </c>
      <c r="C341" s="4">
        <v>6751082</v>
      </c>
      <c r="D341" s="4">
        <v>0</v>
      </c>
      <c r="E341" s="4">
        <v>6751082</v>
      </c>
      <c r="F341" s="4">
        <v>0</v>
      </c>
      <c r="G341" s="4">
        <v>0</v>
      </c>
      <c r="H341" s="4">
        <v>0</v>
      </c>
      <c r="I341" s="4">
        <v>6751082</v>
      </c>
    </row>
    <row r="342" spans="1:9" x14ac:dyDescent="0.3">
      <c r="A342" s="3" t="s">
        <v>194</v>
      </c>
      <c r="B342" s="4">
        <v>9921310</v>
      </c>
      <c r="C342" s="4">
        <v>16504310</v>
      </c>
      <c r="D342" s="4">
        <v>0</v>
      </c>
      <c r="E342" s="4">
        <v>6583000</v>
      </c>
      <c r="F342" s="4">
        <v>0</v>
      </c>
      <c r="G342" s="4">
        <v>0</v>
      </c>
      <c r="H342" s="4">
        <v>0</v>
      </c>
      <c r="I342" s="4">
        <v>6583000</v>
      </c>
    </row>
    <row r="343" spans="1:9" x14ac:dyDescent="0.3">
      <c r="A343" s="3" t="s">
        <v>481</v>
      </c>
      <c r="B343" s="4">
        <v>0</v>
      </c>
      <c r="C343" s="4">
        <v>165992027</v>
      </c>
      <c r="D343" s="4">
        <v>0</v>
      </c>
      <c r="E343" s="4">
        <v>165992027</v>
      </c>
      <c r="F343" s="4">
        <v>0</v>
      </c>
      <c r="G343" s="4">
        <v>0</v>
      </c>
      <c r="H343" s="4">
        <v>0</v>
      </c>
      <c r="I343" s="4">
        <v>165992027</v>
      </c>
    </row>
    <row r="344" spans="1:9" x14ac:dyDescent="0.3">
      <c r="A344" s="3" t="s">
        <v>195</v>
      </c>
      <c r="B344" s="4">
        <v>0</v>
      </c>
      <c r="C344" s="4">
        <v>551260502</v>
      </c>
      <c r="D344" s="4">
        <v>0</v>
      </c>
      <c r="E344" s="4">
        <v>551260502</v>
      </c>
      <c r="F344" s="4">
        <v>0</v>
      </c>
      <c r="G344" s="4">
        <v>0</v>
      </c>
      <c r="H344" s="4">
        <v>0</v>
      </c>
      <c r="I344" s="4">
        <v>551260502</v>
      </c>
    </row>
    <row r="345" spans="1:9" x14ac:dyDescent="0.3">
      <c r="A345" s="3" t="s">
        <v>196</v>
      </c>
      <c r="B345" s="4">
        <v>0</v>
      </c>
      <c r="C345" s="4">
        <v>48485101</v>
      </c>
      <c r="D345" s="4">
        <v>0</v>
      </c>
      <c r="E345" s="4">
        <v>48485101</v>
      </c>
      <c r="F345" s="4">
        <v>0</v>
      </c>
      <c r="G345" s="4">
        <v>0</v>
      </c>
      <c r="H345" s="4">
        <v>0</v>
      </c>
      <c r="I345" s="4">
        <v>48485101</v>
      </c>
    </row>
    <row r="346" spans="1:9" x14ac:dyDescent="0.3">
      <c r="A346" s="3" t="s">
        <v>197</v>
      </c>
      <c r="B346" s="4">
        <v>0</v>
      </c>
      <c r="C346" s="4">
        <v>25233925</v>
      </c>
      <c r="D346" s="4">
        <v>0</v>
      </c>
      <c r="E346" s="4">
        <v>25233925</v>
      </c>
      <c r="F346" s="4">
        <v>0</v>
      </c>
      <c r="G346" s="4">
        <v>0</v>
      </c>
      <c r="H346" s="4">
        <v>0</v>
      </c>
      <c r="I346" s="4">
        <v>25233925</v>
      </c>
    </row>
    <row r="347" spans="1:9" x14ac:dyDescent="0.3">
      <c r="A347" s="3" t="s">
        <v>198</v>
      </c>
      <c r="B347" s="4">
        <v>0</v>
      </c>
      <c r="C347" s="4">
        <v>7244243</v>
      </c>
      <c r="D347" s="4">
        <v>0</v>
      </c>
      <c r="E347" s="4">
        <v>7244243</v>
      </c>
      <c r="F347" s="4">
        <v>0</v>
      </c>
      <c r="G347" s="4">
        <v>0</v>
      </c>
      <c r="H347" s="4">
        <v>0</v>
      </c>
      <c r="I347" s="4">
        <v>7244243</v>
      </c>
    </row>
    <row r="348" spans="1:9" x14ac:dyDescent="0.3">
      <c r="A348" s="3" t="s">
        <v>199</v>
      </c>
      <c r="B348" s="4">
        <v>4172423</v>
      </c>
      <c r="C348" s="4">
        <v>52748183</v>
      </c>
      <c r="D348" s="4">
        <v>0</v>
      </c>
      <c r="E348" s="4">
        <v>48575760</v>
      </c>
      <c r="F348" s="4">
        <v>0</v>
      </c>
      <c r="G348" s="4">
        <v>0</v>
      </c>
      <c r="H348" s="4">
        <v>0</v>
      </c>
      <c r="I348" s="4">
        <v>48575760</v>
      </c>
    </row>
    <row r="349" spans="1:9" x14ac:dyDescent="0.3">
      <c r="A349" s="3" t="s">
        <v>200</v>
      </c>
      <c r="B349" s="4">
        <v>0</v>
      </c>
      <c r="C349" s="4">
        <v>2147</v>
      </c>
      <c r="D349" s="4">
        <v>0</v>
      </c>
      <c r="E349" s="4">
        <v>2147</v>
      </c>
      <c r="F349" s="4">
        <v>0</v>
      </c>
      <c r="G349" s="4">
        <v>0</v>
      </c>
      <c r="H349" s="4">
        <v>0</v>
      </c>
      <c r="I349" s="4">
        <v>2147</v>
      </c>
    </row>
    <row r="350" spans="1:9" x14ac:dyDescent="0.3">
      <c r="A350" s="3" t="s">
        <v>201</v>
      </c>
      <c r="B350" s="4">
        <v>0</v>
      </c>
      <c r="C350" s="4">
        <v>38559560</v>
      </c>
      <c r="D350" s="4">
        <v>0</v>
      </c>
      <c r="E350" s="4">
        <v>38559560</v>
      </c>
      <c r="F350" s="4">
        <v>0</v>
      </c>
      <c r="G350" s="4">
        <v>0</v>
      </c>
      <c r="H350" s="4">
        <v>0</v>
      </c>
      <c r="I350" s="4">
        <v>38559560</v>
      </c>
    </row>
    <row r="351" spans="1:9" x14ac:dyDescent="0.3">
      <c r="A351" s="3" t="s">
        <v>201</v>
      </c>
      <c r="B351" s="4">
        <v>0</v>
      </c>
      <c r="C351" s="4">
        <v>7971</v>
      </c>
      <c r="D351" s="4">
        <v>0</v>
      </c>
      <c r="E351" s="4">
        <v>7971</v>
      </c>
      <c r="F351" s="4">
        <v>0</v>
      </c>
      <c r="G351" s="4">
        <v>0</v>
      </c>
      <c r="H351" s="4">
        <v>0</v>
      </c>
      <c r="I351" s="4">
        <v>7971</v>
      </c>
    </row>
    <row r="352" spans="1:9" x14ac:dyDescent="0.3">
      <c r="A352" s="3" t="s">
        <v>202</v>
      </c>
      <c r="B352" s="4">
        <v>1985000</v>
      </c>
      <c r="C352" s="4">
        <v>72057118</v>
      </c>
      <c r="D352" s="4">
        <v>0</v>
      </c>
      <c r="E352" s="4">
        <v>70072118</v>
      </c>
      <c r="F352" s="4">
        <v>0</v>
      </c>
      <c r="G352" s="4">
        <v>0</v>
      </c>
      <c r="H352" s="4">
        <v>0</v>
      </c>
      <c r="I352" s="4">
        <v>70072118</v>
      </c>
    </row>
    <row r="353" spans="1:9" x14ac:dyDescent="0.3">
      <c r="A353" s="3" t="s">
        <v>482</v>
      </c>
      <c r="B353" s="4">
        <v>0</v>
      </c>
      <c r="C353" s="4">
        <v>777747333</v>
      </c>
      <c r="D353" s="4">
        <v>0</v>
      </c>
      <c r="E353" s="4">
        <v>777747333</v>
      </c>
      <c r="F353" s="4">
        <v>0</v>
      </c>
      <c r="G353" s="4">
        <v>0</v>
      </c>
      <c r="H353" s="4">
        <v>0</v>
      </c>
      <c r="I353" s="4">
        <v>777747333</v>
      </c>
    </row>
    <row r="354" spans="1:9" x14ac:dyDescent="0.3">
      <c r="A354" s="3" t="s">
        <v>483</v>
      </c>
      <c r="B354" s="4">
        <v>0</v>
      </c>
      <c r="C354" s="4">
        <v>7618137</v>
      </c>
      <c r="D354" s="4">
        <v>0</v>
      </c>
      <c r="E354" s="4">
        <v>7618137</v>
      </c>
      <c r="F354" s="4">
        <v>0</v>
      </c>
      <c r="G354" s="4">
        <v>0</v>
      </c>
      <c r="H354" s="4">
        <v>0</v>
      </c>
      <c r="I354" s="4">
        <v>7618137</v>
      </c>
    </row>
    <row r="355" spans="1:9" x14ac:dyDescent="0.3">
      <c r="A355" s="3" t="s">
        <v>203</v>
      </c>
      <c r="B355" s="4">
        <v>0</v>
      </c>
      <c r="C355" s="4">
        <v>617483</v>
      </c>
      <c r="D355" s="4">
        <v>0</v>
      </c>
      <c r="E355" s="4">
        <v>617483</v>
      </c>
      <c r="F355" s="4">
        <v>0</v>
      </c>
      <c r="G355" s="4">
        <v>0</v>
      </c>
      <c r="H355" s="4">
        <v>0</v>
      </c>
      <c r="I355" s="4">
        <v>617483</v>
      </c>
    </row>
    <row r="356" spans="1:9" x14ac:dyDescent="0.3">
      <c r="A356" s="3" t="s">
        <v>203</v>
      </c>
      <c r="B356" s="4">
        <v>258062301</v>
      </c>
      <c r="C356" s="4">
        <v>767591643</v>
      </c>
      <c r="D356" s="4">
        <v>0</v>
      </c>
      <c r="E356" s="4">
        <v>509529342</v>
      </c>
      <c r="F356" s="4">
        <v>0</v>
      </c>
      <c r="G356" s="4">
        <v>0</v>
      </c>
      <c r="H356" s="4">
        <v>0</v>
      </c>
      <c r="I356" s="4">
        <v>509529342</v>
      </c>
    </row>
    <row r="357" spans="1:9" x14ac:dyDescent="0.3">
      <c r="A357" s="3" t="s">
        <v>204</v>
      </c>
      <c r="B357" s="4">
        <v>278820386</v>
      </c>
      <c r="C357" s="4">
        <v>0</v>
      </c>
      <c r="D357" s="4">
        <v>278820386</v>
      </c>
      <c r="E357" s="4">
        <v>0</v>
      </c>
      <c r="F357" s="4">
        <v>0</v>
      </c>
      <c r="G357" s="4">
        <v>0</v>
      </c>
      <c r="H357" s="4">
        <v>278820386</v>
      </c>
      <c r="I357" s="4">
        <v>0</v>
      </c>
    </row>
    <row r="358" spans="1:9" x14ac:dyDescent="0.3">
      <c r="A358" s="3" t="s">
        <v>204</v>
      </c>
      <c r="B358" s="4">
        <v>30000</v>
      </c>
      <c r="C358" s="4">
        <v>0</v>
      </c>
      <c r="D358" s="4">
        <v>30000</v>
      </c>
      <c r="E358" s="4">
        <v>0</v>
      </c>
      <c r="F358" s="4">
        <v>0</v>
      </c>
      <c r="G358" s="4">
        <v>0</v>
      </c>
      <c r="H358" s="4">
        <v>30000</v>
      </c>
      <c r="I358" s="4">
        <v>0</v>
      </c>
    </row>
    <row r="359" spans="1:9" x14ac:dyDescent="0.3">
      <c r="A359" s="3" t="s">
        <v>205</v>
      </c>
      <c r="B359" s="4">
        <v>11437880</v>
      </c>
      <c r="C359" s="4">
        <v>106549</v>
      </c>
      <c r="D359" s="4">
        <v>11331331</v>
      </c>
      <c r="E359" s="4">
        <v>0</v>
      </c>
      <c r="F359" s="4">
        <v>0</v>
      </c>
      <c r="G359" s="4">
        <v>0</v>
      </c>
      <c r="H359" s="4">
        <v>11331331</v>
      </c>
      <c r="I359" s="4">
        <v>0</v>
      </c>
    </row>
    <row r="360" spans="1:9" x14ac:dyDescent="0.3">
      <c r="A360" s="3" t="s">
        <v>206</v>
      </c>
      <c r="B360" s="4">
        <v>250971</v>
      </c>
      <c r="C360" s="4">
        <v>0</v>
      </c>
      <c r="D360" s="4">
        <v>250971</v>
      </c>
      <c r="E360" s="4">
        <v>0</v>
      </c>
      <c r="F360" s="4">
        <v>0</v>
      </c>
      <c r="G360" s="4">
        <v>0</v>
      </c>
      <c r="H360" s="4">
        <v>250971</v>
      </c>
      <c r="I360" s="4">
        <v>0</v>
      </c>
    </row>
    <row r="361" spans="1:9" x14ac:dyDescent="0.3">
      <c r="A361" s="3" t="s">
        <v>207</v>
      </c>
      <c r="B361" s="4">
        <v>13625772</v>
      </c>
      <c r="C361" s="4">
        <v>0</v>
      </c>
      <c r="D361" s="4">
        <v>13625772</v>
      </c>
      <c r="E361" s="4">
        <v>0</v>
      </c>
      <c r="F361" s="4">
        <v>0</v>
      </c>
      <c r="G361" s="4">
        <v>0</v>
      </c>
      <c r="H361" s="4">
        <v>13625772</v>
      </c>
      <c r="I361" s="4">
        <v>0</v>
      </c>
    </row>
    <row r="362" spans="1:9" x14ac:dyDescent="0.3">
      <c r="A362" s="3" t="s">
        <v>208</v>
      </c>
      <c r="B362" s="4">
        <v>5635128</v>
      </c>
      <c r="C362" s="4">
        <v>0</v>
      </c>
      <c r="D362" s="4">
        <v>5635128</v>
      </c>
      <c r="E362" s="4">
        <v>0</v>
      </c>
      <c r="F362" s="4">
        <v>0</v>
      </c>
      <c r="G362" s="4">
        <v>0</v>
      </c>
      <c r="H362" s="4">
        <v>5635128</v>
      </c>
      <c r="I362" s="4">
        <v>0</v>
      </c>
    </row>
    <row r="363" spans="1:9" x14ac:dyDescent="0.3">
      <c r="A363" s="3" t="s">
        <v>209</v>
      </c>
      <c r="B363" s="4">
        <v>113600</v>
      </c>
      <c r="C363" s="4">
        <v>0</v>
      </c>
      <c r="D363" s="4">
        <v>113600</v>
      </c>
      <c r="E363" s="4">
        <v>0</v>
      </c>
      <c r="F363" s="4">
        <v>0</v>
      </c>
      <c r="G363" s="4">
        <v>0</v>
      </c>
      <c r="H363" s="4">
        <v>113600</v>
      </c>
      <c r="I363" s="4">
        <v>0</v>
      </c>
    </row>
    <row r="364" spans="1:9" x14ac:dyDescent="0.3">
      <c r="A364" s="3" t="s">
        <v>210</v>
      </c>
      <c r="B364" s="4">
        <v>4605472</v>
      </c>
      <c r="C364" s="4">
        <v>0</v>
      </c>
      <c r="D364" s="4">
        <v>4605472</v>
      </c>
      <c r="E364" s="4">
        <v>0</v>
      </c>
      <c r="F364" s="4">
        <v>0</v>
      </c>
      <c r="G364" s="4">
        <v>0</v>
      </c>
      <c r="H364" s="4">
        <v>4605472</v>
      </c>
      <c r="I364" s="4">
        <v>0</v>
      </c>
    </row>
    <row r="365" spans="1:9" x14ac:dyDescent="0.3">
      <c r="A365" s="3" t="s">
        <v>211</v>
      </c>
      <c r="B365" s="4">
        <v>4028464</v>
      </c>
      <c r="C365" s="4">
        <v>0</v>
      </c>
      <c r="D365" s="4">
        <v>4028464</v>
      </c>
      <c r="E365" s="4">
        <v>0</v>
      </c>
      <c r="F365" s="4">
        <v>0</v>
      </c>
      <c r="G365" s="4">
        <v>0</v>
      </c>
      <c r="H365" s="4">
        <v>4028464</v>
      </c>
      <c r="I365" s="4">
        <v>0</v>
      </c>
    </row>
    <row r="366" spans="1:9" x14ac:dyDescent="0.3">
      <c r="A366" s="3" t="s">
        <v>212</v>
      </c>
      <c r="B366" s="4">
        <v>304504</v>
      </c>
      <c r="C366" s="4">
        <v>0</v>
      </c>
      <c r="D366" s="4">
        <v>304504</v>
      </c>
      <c r="E366" s="4">
        <v>0</v>
      </c>
      <c r="F366" s="4">
        <v>0</v>
      </c>
      <c r="G366" s="4">
        <v>0</v>
      </c>
      <c r="H366" s="4">
        <v>304504</v>
      </c>
      <c r="I366" s="4">
        <v>0</v>
      </c>
    </row>
    <row r="367" spans="1:9" x14ac:dyDescent="0.3">
      <c r="A367" s="3" t="s">
        <v>213</v>
      </c>
      <c r="B367" s="4">
        <v>14173425</v>
      </c>
      <c r="C367" s="4">
        <v>0</v>
      </c>
      <c r="D367" s="4">
        <v>14173425</v>
      </c>
      <c r="E367" s="4">
        <v>0</v>
      </c>
      <c r="F367" s="4">
        <v>0</v>
      </c>
      <c r="G367" s="4">
        <v>0</v>
      </c>
      <c r="H367" s="4">
        <v>14173425</v>
      </c>
      <c r="I367" s="4">
        <v>0</v>
      </c>
    </row>
    <row r="368" spans="1:9" x14ac:dyDescent="0.3">
      <c r="A368" s="3" t="s">
        <v>214</v>
      </c>
      <c r="B368" s="4">
        <v>551260502</v>
      </c>
      <c r="C368" s="4">
        <v>0</v>
      </c>
      <c r="D368" s="4">
        <v>551260502</v>
      </c>
      <c r="E368" s="4">
        <v>0</v>
      </c>
      <c r="F368" s="4">
        <v>0</v>
      </c>
      <c r="G368" s="4">
        <v>0</v>
      </c>
      <c r="H368" s="4">
        <v>551260502</v>
      </c>
      <c r="I368" s="4">
        <v>0</v>
      </c>
    </row>
    <row r="369" spans="1:9" x14ac:dyDescent="0.3">
      <c r="A369" s="3" t="s">
        <v>215</v>
      </c>
      <c r="B369" s="4">
        <v>311711528</v>
      </c>
      <c r="C369" s="4">
        <v>274539</v>
      </c>
      <c r="D369" s="4">
        <v>311436989</v>
      </c>
      <c r="E369" s="4">
        <v>0</v>
      </c>
      <c r="F369" s="4">
        <v>0</v>
      </c>
      <c r="G369" s="4">
        <v>0</v>
      </c>
      <c r="H369" s="4">
        <v>311436989</v>
      </c>
      <c r="I369" s="4">
        <v>0</v>
      </c>
    </row>
    <row r="370" spans="1:9" x14ac:dyDescent="0.3">
      <c r="A370" s="3" t="s">
        <v>215</v>
      </c>
      <c r="B370" s="4">
        <v>650946134</v>
      </c>
      <c r="C370" s="4">
        <v>0</v>
      </c>
      <c r="D370" s="4">
        <v>650946134</v>
      </c>
      <c r="E370" s="4">
        <v>0</v>
      </c>
      <c r="F370" s="4">
        <v>0</v>
      </c>
      <c r="G370" s="4">
        <v>0</v>
      </c>
      <c r="H370" s="4">
        <v>650946134</v>
      </c>
      <c r="I370" s="4">
        <v>0</v>
      </c>
    </row>
    <row r="371" spans="1:9" x14ac:dyDescent="0.3">
      <c r="A371" s="3" t="s">
        <v>216</v>
      </c>
      <c r="B371" s="4">
        <v>5077109</v>
      </c>
      <c r="C371" s="4">
        <v>0</v>
      </c>
      <c r="D371" s="4">
        <v>5077109</v>
      </c>
      <c r="E371" s="4">
        <v>0</v>
      </c>
      <c r="F371" s="4">
        <v>0</v>
      </c>
      <c r="G371" s="4">
        <v>0</v>
      </c>
      <c r="H371" s="4">
        <v>5077109</v>
      </c>
      <c r="I371" s="4">
        <v>0</v>
      </c>
    </row>
    <row r="372" spans="1:9" x14ac:dyDescent="0.3">
      <c r="A372" s="3" t="s">
        <v>217</v>
      </c>
      <c r="B372" s="4">
        <v>41607595</v>
      </c>
      <c r="C372" s="4">
        <v>0</v>
      </c>
      <c r="D372" s="4">
        <v>41607595</v>
      </c>
      <c r="E372" s="4">
        <v>0</v>
      </c>
      <c r="F372" s="4">
        <v>0</v>
      </c>
      <c r="G372" s="4">
        <v>0</v>
      </c>
      <c r="H372" s="4">
        <v>41607595</v>
      </c>
      <c r="I372" s="4">
        <v>0</v>
      </c>
    </row>
    <row r="373" spans="1:9" x14ac:dyDescent="0.3">
      <c r="A373" s="3" t="s">
        <v>218</v>
      </c>
      <c r="B373" s="4">
        <v>2940770</v>
      </c>
      <c r="C373" s="4">
        <v>0</v>
      </c>
      <c r="D373" s="4">
        <v>2940770</v>
      </c>
      <c r="E373" s="4">
        <v>0</v>
      </c>
      <c r="F373" s="4">
        <v>0</v>
      </c>
      <c r="G373" s="4">
        <v>0</v>
      </c>
      <c r="H373" s="4">
        <v>2940770</v>
      </c>
      <c r="I373" s="4">
        <v>0</v>
      </c>
    </row>
    <row r="374" spans="1:9" x14ac:dyDescent="0.3">
      <c r="A374" s="3" t="s">
        <v>219</v>
      </c>
      <c r="B374" s="4">
        <v>519409</v>
      </c>
      <c r="C374" s="4">
        <v>0</v>
      </c>
      <c r="D374" s="4">
        <v>519409</v>
      </c>
      <c r="E374" s="4">
        <v>0</v>
      </c>
      <c r="F374" s="4">
        <v>0</v>
      </c>
      <c r="G374" s="4">
        <v>0</v>
      </c>
      <c r="H374" s="4">
        <v>519409</v>
      </c>
      <c r="I374" s="4">
        <v>0</v>
      </c>
    </row>
    <row r="375" spans="1:9" x14ac:dyDescent="0.3">
      <c r="A375" s="3" t="s">
        <v>220</v>
      </c>
      <c r="B375" s="4">
        <v>4643706</v>
      </c>
      <c r="C375" s="4">
        <v>0</v>
      </c>
      <c r="D375" s="4">
        <v>4643706</v>
      </c>
      <c r="E375" s="4">
        <v>0</v>
      </c>
      <c r="F375" s="4">
        <v>0</v>
      </c>
      <c r="G375" s="4">
        <v>0</v>
      </c>
      <c r="H375" s="4">
        <v>4643706</v>
      </c>
      <c r="I375" s="4">
        <v>0</v>
      </c>
    </row>
    <row r="376" spans="1:9" x14ac:dyDescent="0.3">
      <c r="A376" s="3" t="s">
        <v>221</v>
      </c>
      <c r="B376" s="4">
        <v>7118970</v>
      </c>
      <c r="C376" s="4">
        <v>0</v>
      </c>
      <c r="D376" s="4">
        <v>7118970</v>
      </c>
      <c r="E376" s="4">
        <v>0</v>
      </c>
      <c r="F376" s="4">
        <v>0</v>
      </c>
      <c r="G376" s="4">
        <v>0</v>
      </c>
      <c r="H376" s="4">
        <v>7118970</v>
      </c>
      <c r="I376" s="4">
        <v>0</v>
      </c>
    </row>
    <row r="377" spans="1:9" x14ac:dyDescent="0.3">
      <c r="A377" s="3" t="s">
        <v>222</v>
      </c>
      <c r="B377" s="4">
        <v>0</v>
      </c>
      <c r="C377" s="4">
        <v>5237323</v>
      </c>
      <c r="D377" s="4">
        <v>0</v>
      </c>
      <c r="E377" s="4">
        <v>5237323</v>
      </c>
      <c r="F377" s="4">
        <v>0</v>
      </c>
      <c r="G377" s="4">
        <v>0</v>
      </c>
      <c r="H377" s="4">
        <v>0</v>
      </c>
      <c r="I377" s="4">
        <v>5237323</v>
      </c>
    </row>
    <row r="378" spans="1:9" x14ac:dyDescent="0.3">
      <c r="A378" s="3" t="s">
        <v>223</v>
      </c>
      <c r="B378" s="4">
        <v>43628306</v>
      </c>
      <c r="C378" s="4">
        <v>15406649</v>
      </c>
      <c r="D378" s="4">
        <v>28221657</v>
      </c>
      <c r="E378" s="4">
        <v>0</v>
      </c>
      <c r="F378" s="4">
        <v>0</v>
      </c>
      <c r="G378" s="4">
        <v>0</v>
      </c>
      <c r="H378" s="4">
        <v>28221657</v>
      </c>
      <c r="I378" s="4">
        <v>0</v>
      </c>
    </row>
    <row r="379" spans="1:9" x14ac:dyDescent="0.3">
      <c r="A379" s="3" t="s">
        <v>224</v>
      </c>
      <c r="B379" s="4">
        <v>1280590</v>
      </c>
      <c r="C379" s="4">
        <v>0</v>
      </c>
      <c r="D379" s="4">
        <v>1280590</v>
      </c>
      <c r="E379" s="4">
        <v>0</v>
      </c>
      <c r="F379" s="4">
        <v>0</v>
      </c>
      <c r="G379" s="4">
        <v>0</v>
      </c>
      <c r="H379" s="4">
        <v>1280590</v>
      </c>
      <c r="I379" s="4">
        <v>0</v>
      </c>
    </row>
    <row r="380" spans="1:9" x14ac:dyDescent="0.3">
      <c r="A380" s="3" t="s">
        <v>225</v>
      </c>
      <c r="B380" s="4">
        <v>11324298</v>
      </c>
      <c r="C380" s="4">
        <v>215527</v>
      </c>
      <c r="D380" s="4">
        <v>11108771</v>
      </c>
      <c r="E380" s="4">
        <v>0</v>
      </c>
      <c r="F380" s="4">
        <v>0</v>
      </c>
      <c r="G380" s="4">
        <v>0</v>
      </c>
      <c r="H380" s="4">
        <v>11108771</v>
      </c>
      <c r="I380" s="4">
        <v>0</v>
      </c>
    </row>
    <row r="381" spans="1:9" x14ac:dyDescent="0.3">
      <c r="A381" s="3" t="s">
        <v>225</v>
      </c>
      <c r="B381" s="4">
        <v>241978398</v>
      </c>
      <c r="C381" s="4">
        <v>0</v>
      </c>
      <c r="D381" s="4">
        <v>241978398</v>
      </c>
      <c r="E381" s="4">
        <v>0</v>
      </c>
      <c r="F381" s="4">
        <v>0</v>
      </c>
      <c r="G381" s="4">
        <v>0</v>
      </c>
      <c r="H381" s="4">
        <v>241978398</v>
      </c>
      <c r="I381" s="4">
        <v>0</v>
      </c>
    </row>
    <row r="382" spans="1:9" x14ac:dyDescent="0.3">
      <c r="A382" s="3" t="s">
        <v>226</v>
      </c>
      <c r="B382" s="4">
        <v>5372879</v>
      </c>
      <c r="C382" s="4">
        <v>219600</v>
      </c>
      <c r="D382" s="4">
        <v>5153279</v>
      </c>
      <c r="E382" s="4">
        <v>0</v>
      </c>
      <c r="F382" s="4">
        <v>0</v>
      </c>
      <c r="G382" s="4">
        <v>0</v>
      </c>
      <c r="H382" s="4">
        <v>5153279</v>
      </c>
      <c r="I382" s="4">
        <v>0</v>
      </c>
    </row>
    <row r="383" spans="1:9" x14ac:dyDescent="0.3">
      <c r="A383" s="3" t="s">
        <v>226</v>
      </c>
      <c r="B383" s="4">
        <v>30570</v>
      </c>
      <c r="C383" s="4">
        <v>0</v>
      </c>
      <c r="D383" s="4">
        <v>30570</v>
      </c>
      <c r="E383" s="4">
        <v>0</v>
      </c>
      <c r="F383" s="4">
        <v>0</v>
      </c>
      <c r="G383" s="4">
        <v>0</v>
      </c>
      <c r="H383" s="4">
        <v>30570</v>
      </c>
      <c r="I383" s="4">
        <v>0</v>
      </c>
    </row>
    <row r="384" spans="1:9" x14ac:dyDescent="0.3">
      <c r="A384" s="3" t="s">
        <v>227</v>
      </c>
      <c r="B384" s="4">
        <v>1743371</v>
      </c>
      <c r="C384" s="4">
        <v>0</v>
      </c>
      <c r="D384" s="4">
        <v>1743371</v>
      </c>
      <c r="E384" s="4">
        <v>0</v>
      </c>
      <c r="F384" s="4">
        <v>0</v>
      </c>
      <c r="G384" s="4">
        <v>0</v>
      </c>
      <c r="H384" s="4">
        <v>1743371</v>
      </c>
      <c r="I384" s="4">
        <v>0</v>
      </c>
    </row>
    <row r="385" spans="1:9" x14ac:dyDescent="0.3">
      <c r="A385" s="3" t="s">
        <v>227</v>
      </c>
      <c r="B385" s="4">
        <v>138884220</v>
      </c>
      <c r="C385" s="4">
        <v>0</v>
      </c>
      <c r="D385" s="4">
        <v>138884220</v>
      </c>
      <c r="E385" s="4">
        <v>0</v>
      </c>
      <c r="F385" s="4">
        <v>0</v>
      </c>
      <c r="G385" s="4">
        <v>0</v>
      </c>
      <c r="H385" s="4">
        <v>138884220</v>
      </c>
      <c r="I385" s="4">
        <v>0</v>
      </c>
    </row>
    <row r="386" spans="1:9" x14ac:dyDescent="0.3">
      <c r="A386" s="3" t="s">
        <v>228</v>
      </c>
      <c r="B386" s="4">
        <v>2032632</v>
      </c>
      <c r="C386" s="4">
        <v>0</v>
      </c>
      <c r="D386" s="4">
        <v>2032632</v>
      </c>
      <c r="E386" s="4">
        <v>0</v>
      </c>
      <c r="F386" s="4">
        <v>0</v>
      </c>
      <c r="G386" s="4">
        <v>0</v>
      </c>
      <c r="H386" s="4">
        <v>2032632</v>
      </c>
      <c r="I386" s="4">
        <v>0</v>
      </c>
    </row>
    <row r="387" spans="1:9" x14ac:dyDescent="0.3">
      <c r="A387" s="3" t="s">
        <v>229</v>
      </c>
      <c r="B387" s="4">
        <v>3363000</v>
      </c>
      <c r="C387" s="4">
        <v>241215</v>
      </c>
      <c r="D387" s="4">
        <v>3121785</v>
      </c>
      <c r="E387" s="4">
        <v>0</v>
      </c>
      <c r="F387" s="4">
        <v>0</v>
      </c>
      <c r="G387" s="4">
        <v>0</v>
      </c>
      <c r="H387" s="4">
        <v>3121785</v>
      </c>
      <c r="I387" s="4">
        <v>0</v>
      </c>
    </row>
    <row r="388" spans="1:9" x14ac:dyDescent="0.3">
      <c r="A388" s="3" t="s">
        <v>229</v>
      </c>
      <c r="B388" s="4">
        <v>61230</v>
      </c>
      <c r="C388" s="4">
        <v>0</v>
      </c>
      <c r="D388" s="4">
        <v>61230</v>
      </c>
      <c r="E388" s="4">
        <v>0</v>
      </c>
      <c r="F388" s="4">
        <v>0</v>
      </c>
      <c r="G388" s="4">
        <v>0</v>
      </c>
      <c r="H388" s="4">
        <v>61230</v>
      </c>
      <c r="I388" s="4">
        <v>0</v>
      </c>
    </row>
    <row r="389" spans="1:9" x14ac:dyDescent="0.3">
      <c r="A389" s="3" t="s">
        <v>230</v>
      </c>
      <c r="B389" s="4">
        <v>333699</v>
      </c>
      <c r="C389" s="4">
        <v>0</v>
      </c>
      <c r="D389" s="4">
        <v>333699</v>
      </c>
      <c r="E389" s="4">
        <v>0</v>
      </c>
      <c r="F389" s="4">
        <v>0</v>
      </c>
      <c r="G389" s="4">
        <v>0</v>
      </c>
      <c r="H389" s="4">
        <v>333699</v>
      </c>
      <c r="I389" s="4">
        <v>0</v>
      </c>
    </row>
    <row r="390" spans="1:9" x14ac:dyDescent="0.3">
      <c r="A390" s="3" t="s">
        <v>231</v>
      </c>
      <c r="B390" s="4">
        <v>1304392</v>
      </c>
      <c r="C390" s="4">
        <v>0</v>
      </c>
      <c r="D390" s="4">
        <v>1304392</v>
      </c>
      <c r="E390" s="4">
        <v>0</v>
      </c>
      <c r="F390" s="4">
        <v>0</v>
      </c>
      <c r="G390" s="4">
        <v>0</v>
      </c>
      <c r="H390" s="4">
        <v>1304392</v>
      </c>
      <c r="I390" s="4">
        <v>0</v>
      </c>
    </row>
    <row r="391" spans="1:9" x14ac:dyDescent="0.3">
      <c r="A391" s="3" t="s">
        <v>232</v>
      </c>
      <c r="B391" s="4">
        <v>2430757</v>
      </c>
      <c r="C391" s="4">
        <v>0</v>
      </c>
      <c r="D391" s="4">
        <v>2430757</v>
      </c>
      <c r="E391" s="4">
        <v>0</v>
      </c>
      <c r="F391" s="4">
        <v>0</v>
      </c>
      <c r="G391" s="4">
        <v>0</v>
      </c>
      <c r="H391" s="4">
        <v>2430757</v>
      </c>
      <c r="I391" s="4">
        <v>0</v>
      </c>
    </row>
    <row r="392" spans="1:9" x14ac:dyDescent="0.3">
      <c r="A392" s="3" t="s">
        <v>233</v>
      </c>
      <c r="B392" s="4">
        <v>6454614</v>
      </c>
      <c r="C392" s="4">
        <v>108801</v>
      </c>
      <c r="D392" s="4">
        <v>6345813</v>
      </c>
      <c r="E392" s="4">
        <v>0</v>
      </c>
      <c r="F392" s="4">
        <v>0</v>
      </c>
      <c r="G392" s="4">
        <v>0</v>
      </c>
      <c r="H392" s="4">
        <v>6345813</v>
      </c>
      <c r="I392" s="4">
        <v>0</v>
      </c>
    </row>
    <row r="393" spans="1:9" x14ac:dyDescent="0.3">
      <c r="A393" s="3" t="s">
        <v>233</v>
      </c>
      <c r="B393" s="4">
        <v>58308398</v>
      </c>
      <c r="C393" s="4">
        <v>0</v>
      </c>
      <c r="D393" s="4">
        <v>58308398</v>
      </c>
      <c r="E393" s="4">
        <v>0</v>
      </c>
      <c r="F393" s="4">
        <v>0</v>
      </c>
      <c r="G393" s="4">
        <v>0</v>
      </c>
      <c r="H393" s="4">
        <v>58308398</v>
      </c>
      <c r="I393" s="4">
        <v>0</v>
      </c>
    </row>
    <row r="394" spans="1:9" x14ac:dyDescent="0.3">
      <c r="A394" s="3" t="s">
        <v>234</v>
      </c>
      <c r="B394" s="4">
        <v>37698007</v>
      </c>
      <c r="C394" s="4">
        <v>0</v>
      </c>
      <c r="D394" s="4">
        <v>37698007</v>
      </c>
      <c r="E394" s="4">
        <v>0</v>
      </c>
      <c r="F394" s="4">
        <v>0</v>
      </c>
      <c r="G394" s="4">
        <v>0</v>
      </c>
      <c r="H394" s="4">
        <v>37698007</v>
      </c>
      <c r="I394" s="4">
        <v>0</v>
      </c>
    </row>
    <row r="395" spans="1:9" x14ac:dyDescent="0.3">
      <c r="A395" s="3" t="s">
        <v>234</v>
      </c>
      <c r="B395" s="4">
        <v>302973568</v>
      </c>
      <c r="C395" s="4">
        <v>0</v>
      </c>
      <c r="D395" s="4">
        <v>302973568</v>
      </c>
      <c r="E395" s="4">
        <v>0</v>
      </c>
      <c r="F395" s="4">
        <v>0</v>
      </c>
      <c r="G395" s="4">
        <v>0</v>
      </c>
      <c r="H395" s="4">
        <v>302973568</v>
      </c>
      <c r="I395" s="4">
        <v>0</v>
      </c>
    </row>
    <row r="396" spans="1:9" x14ac:dyDescent="0.3">
      <c r="A396" s="3" t="s">
        <v>235</v>
      </c>
      <c r="B396" s="4">
        <v>5829371</v>
      </c>
      <c r="C396" s="4">
        <v>0</v>
      </c>
      <c r="D396" s="4">
        <v>5829371</v>
      </c>
      <c r="E396" s="4">
        <v>0</v>
      </c>
      <c r="F396" s="4">
        <v>0</v>
      </c>
      <c r="G396" s="4">
        <v>0</v>
      </c>
      <c r="H396" s="4">
        <v>5829371</v>
      </c>
      <c r="I396" s="4">
        <v>0</v>
      </c>
    </row>
    <row r="397" spans="1:9" x14ac:dyDescent="0.3">
      <c r="A397" s="3" t="s">
        <v>236</v>
      </c>
      <c r="B397" s="4">
        <v>1004096</v>
      </c>
      <c r="C397" s="4">
        <v>0</v>
      </c>
      <c r="D397" s="4">
        <v>1004096</v>
      </c>
      <c r="E397" s="4">
        <v>0</v>
      </c>
      <c r="F397" s="4">
        <v>0</v>
      </c>
      <c r="G397" s="4">
        <v>0</v>
      </c>
      <c r="H397" s="4">
        <v>1004096</v>
      </c>
      <c r="I397" s="4">
        <v>0</v>
      </c>
    </row>
    <row r="398" spans="1:9" x14ac:dyDescent="0.3">
      <c r="A398" s="3" t="s">
        <v>236</v>
      </c>
      <c r="B398" s="4">
        <v>2534486</v>
      </c>
      <c r="C398" s="4">
        <v>0</v>
      </c>
      <c r="D398" s="4">
        <v>2534486</v>
      </c>
      <c r="E398" s="4">
        <v>0</v>
      </c>
      <c r="F398" s="4">
        <v>0</v>
      </c>
      <c r="G398" s="4">
        <v>0</v>
      </c>
      <c r="H398" s="4">
        <v>2534486</v>
      </c>
      <c r="I398" s="4">
        <v>0</v>
      </c>
    </row>
    <row r="399" spans="1:9" x14ac:dyDescent="0.3">
      <c r="A399" s="3" t="s">
        <v>237</v>
      </c>
      <c r="B399" s="4">
        <v>27900</v>
      </c>
      <c r="C399" s="4">
        <v>0</v>
      </c>
      <c r="D399" s="4">
        <v>27900</v>
      </c>
      <c r="E399" s="4">
        <v>0</v>
      </c>
      <c r="F399" s="4">
        <v>0</v>
      </c>
      <c r="G399" s="4">
        <v>0</v>
      </c>
      <c r="H399" s="4">
        <v>27900</v>
      </c>
      <c r="I399" s="4">
        <v>0</v>
      </c>
    </row>
    <row r="400" spans="1:9" x14ac:dyDescent="0.3">
      <c r="A400" s="3" t="s">
        <v>238</v>
      </c>
      <c r="B400" s="4">
        <v>3564852</v>
      </c>
      <c r="C400" s="4">
        <v>422125</v>
      </c>
      <c r="D400" s="4">
        <v>3142727</v>
      </c>
      <c r="E400" s="4">
        <v>0</v>
      </c>
      <c r="F400" s="4">
        <v>0</v>
      </c>
      <c r="G400" s="4">
        <v>0</v>
      </c>
      <c r="H400" s="4">
        <v>3142727</v>
      </c>
      <c r="I400" s="4">
        <v>0</v>
      </c>
    </row>
    <row r="401" spans="1:9" x14ac:dyDescent="0.3">
      <c r="A401" s="3" t="s">
        <v>239</v>
      </c>
      <c r="B401" s="4">
        <v>33320000</v>
      </c>
      <c r="C401" s="4">
        <v>0</v>
      </c>
      <c r="D401" s="4">
        <v>33320000</v>
      </c>
      <c r="E401" s="4">
        <v>0</v>
      </c>
      <c r="F401" s="4">
        <v>0</v>
      </c>
      <c r="G401" s="4">
        <v>0</v>
      </c>
      <c r="H401" s="4">
        <v>33320000</v>
      </c>
      <c r="I401" s="4">
        <v>0</v>
      </c>
    </row>
    <row r="402" spans="1:9" x14ac:dyDescent="0.3">
      <c r="A402" s="3" t="s">
        <v>240</v>
      </c>
      <c r="B402" s="4">
        <v>2462171</v>
      </c>
      <c r="C402" s="4">
        <v>0</v>
      </c>
      <c r="D402" s="4">
        <v>2462171</v>
      </c>
      <c r="E402" s="4">
        <v>0</v>
      </c>
      <c r="F402" s="4">
        <v>0</v>
      </c>
      <c r="G402" s="4">
        <v>0</v>
      </c>
      <c r="H402" s="4">
        <v>2462171</v>
      </c>
      <c r="I402" s="4">
        <v>0</v>
      </c>
    </row>
    <row r="403" spans="1:9" x14ac:dyDescent="0.3">
      <c r="A403" s="3" t="s">
        <v>241</v>
      </c>
      <c r="B403" s="4">
        <v>419414</v>
      </c>
      <c r="C403" s="4">
        <v>0</v>
      </c>
      <c r="D403" s="4">
        <v>419414</v>
      </c>
      <c r="E403" s="4">
        <v>0</v>
      </c>
      <c r="F403" s="4">
        <v>0</v>
      </c>
      <c r="G403" s="4">
        <v>0</v>
      </c>
      <c r="H403" s="4">
        <v>419414</v>
      </c>
      <c r="I403" s="4">
        <v>0</v>
      </c>
    </row>
    <row r="404" spans="1:9" x14ac:dyDescent="0.3">
      <c r="A404" s="3" t="s">
        <v>484</v>
      </c>
      <c r="B404" s="4">
        <v>5000</v>
      </c>
      <c r="C404" s="4">
        <v>0</v>
      </c>
      <c r="D404" s="4">
        <v>5000</v>
      </c>
      <c r="E404" s="4">
        <v>0</v>
      </c>
      <c r="F404" s="4">
        <v>0</v>
      </c>
      <c r="G404" s="4">
        <v>0</v>
      </c>
      <c r="H404" s="4">
        <v>5000</v>
      </c>
      <c r="I404" s="4">
        <v>0</v>
      </c>
    </row>
    <row r="405" spans="1:9" x14ac:dyDescent="0.3">
      <c r="A405" s="3" t="s">
        <v>242</v>
      </c>
      <c r="B405" s="4">
        <v>4718782</v>
      </c>
      <c r="C405" s="4">
        <v>4500</v>
      </c>
      <c r="D405" s="4">
        <v>4714282</v>
      </c>
      <c r="E405" s="4">
        <v>0</v>
      </c>
      <c r="F405" s="4">
        <v>0</v>
      </c>
      <c r="G405" s="4">
        <v>0</v>
      </c>
      <c r="H405" s="4">
        <v>4714282</v>
      </c>
      <c r="I405" s="4">
        <v>0</v>
      </c>
    </row>
    <row r="406" spans="1:9" x14ac:dyDescent="0.3">
      <c r="A406" s="3" t="s">
        <v>242</v>
      </c>
      <c r="B406" s="4">
        <v>527229028</v>
      </c>
      <c r="C406" s="4">
        <v>0</v>
      </c>
      <c r="D406" s="4">
        <v>527229028</v>
      </c>
      <c r="E406" s="4">
        <v>0</v>
      </c>
      <c r="F406" s="4">
        <v>0</v>
      </c>
      <c r="G406" s="4">
        <v>0</v>
      </c>
      <c r="H406" s="4">
        <v>527229028</v>
      </c>
      <c r="I406" s="4">
        <v>0</v>
      </c>
    </row>
    <row r="407" spans="1:9" x14ac:dyDescent="0.3">
      <c r="A407" s="3" t="s">
        <v>243</v>
      </c>
      <c r="B407" s="4">
        <v>48125</v>
      </c>
      <c r="C407" s="4">
        <v>0</v>
      </c>
      <c r="D407" s="4">
        <v>48125</v>
      </c>
      <c r="E407" s="4">
        <v>0</v>
      </c>
      <c r="F407" s="4">
        <v>0</v>
      </c>
      <c r="G407" s="4">
        <v>0</v>
      </c>
      <c r="H407" s="4">
        <v>48125</v>
      </c>
      <c r="I407" s="4">
        <v>0</v>
      </c>
    </row>
    <row r="408" spans="1:9" x14ac:dyDescent="0.3">
      <c r="A408" s="3" t="s">
        <v>485</v>
      </c>
      <c r="B408" s="4">
        <v>56749047</v>
      </c>
      <c r="C408" s="4">
        <v>0</v>
      </c>
      <c r="D408" s="4">
        <v>56749047</v>
      </c>
      <c r="E408" s="4">
        <v>0</v>
      </c>
      <c r="F408" s="4">
        <v>0</v>
      </c>
      <c r="G408" s="4">
        <v>0</v>
      </c>
      <c r="H408" s="4">
        <v>56749047</v>
      </c>
      <c r="I408" s="4">
        <v>0</v>
      </c>
    </row>
    <row r="409" spans="1:9" x14ac:dyDescent="0.3">
      <c r="A409" s="3" t="s">
        <v>244</v>
      </c>
      <c r="B409" s="4">
        <v>9273940</v>
      </c>
      <c r="C409" s="4">
        <v>0</v>
      </c>
      <c r="D409" s="4">
        <v>9273940</v>
      </c>
      <c r="E409" s="4">
        <v>0</v>
      </c>
      <c r="F409" s="4">
        <v>0</v>
      </c>
      <c r="G409" s="4">
        <v>0</v>
      </c>
      <c r="H409" s="4">
        <v>9273940</v>
      </c>
      <c r="I409" s="4">
        <v>0</v>
      </c>
    </row>
    <row r="410" spans="1:9" x14ac:dyDescent="0.3">
      <c r="A410" s="3" t="s">
        <v>245</v>
      </c>
      <c r="B410" s="4">
        <v>1342680</v>
      </c>
      <c r="C410" s="4">
        <v>0</v>
      </c>
      <c r="D410" s="4">
        <v>1342680</v>
      </c>
      <c r="E410" s="4">
        <v>0</v>
      </c>
      <c r="F410" s="4">
        <v>0</v>
      </c>
      <c r="G410" s="4">
        <v>0</v>
      </c>
      <c r="H410" s="4">
        <v>1342680</v>
      </c>
      <c r="I410" s="4">
        <v>0</v>
      </c>
    </row>
    <row r="411" spans="1:9" x14ac:dyDescent="0.3">
      <c r="A411" s="3" t="s">
        <v>486</v>
      </c>
      <c r="B411" s="4">
        <v>25843353</v>
      </c>
      <c r="C411" s="4">
        <v>0</v>
      </c>
      <c r="D411" s="4">
        <v>25843353</v>
      </c>
      <c r="E411" s="4">
        <v>0</v>
      </c>
      <c r="F411" s="4">
        <v>0</v>
      </c>
      <c r="G411" s="4">
        <v>0</v>
      </c>
      <c r="H411" s="4">
        <v>25843353</v>
      </c>
      <c r="I411" s="4">
        <v>0</v>
      </c>
    </row>
    <row r="412" spans="1:9" x14ac:dyDescent="0.3">
      <c r="A412" s="3" t="s">
        <v>487</v>
      </c>
      <c r="B412" s="4">
        <v>46003520</v>
      </c>
      <c r="C412" s="4">
        <v>0</v>
      </c>
      <c r="D412" s="4">
        <v>46003520</v>
      </c>
      <c r="E412" s="4">
        <v>0</v>
      </c>
      <c r="F412" s="4">
        <v>0</v>
      </c>
      <c r="G412" s="4">
        <v>0</v>
      </c>
      <c r="H412" s="4">
        <v>46003520</v>
      </c>
      <c r="I412" s="4">
        <v>0</v>
      </c>
    </row>
    <row r="413" spans="1:9" x14ac:dyDescent="0.3">
      <c r="A413" s="3" t="s">
        <v>246</v>
      </c>
      <c r="B413" s="4">
        <v>6333391</v>
      </c>
      <c r="C413" s="4">
        <v>0</v>
      </c>
      <c r="D413" s="4">
        <v>6333391</v>
      </c>
      <c r="E413" s="4">
        <v>0</v>
      </c>
      <c r="F413" s="4">
        <v>0</v>
      </c>
      <c r="G413" s="4">
        <v>0</v>
      </c>
      <c r="H413" s="4">
        <v>6333391</v>
      </c>
      <c r="I413" s="4">
        <v>0</v>
      </c>
    </row>
    <row r="414" spans="1:9" x14ac:dyDescent="0.3">
      <c r="A414" s="3" t="s">
        <v>488</v>
      </c>
      <c r="B414" s="4">
        <v>7140642</v>
      </c>
      <c r="C414" s="4">
        <v>0</v>
      </c>
      <c r="D414" s="4">
        <v>7140642</v>
      </c>
      <c r="E414" s="4">
        <v>0</v>
      </c>
      <c r="F414" s="4">
        <v>0</v>
      </c>
      <c r="G414" s="4">
        <v>0</v>
      </c>
      <c r="H414" s="4">
        <v>7140642</v>
      </c>
      <c r="I414" s="4">
        <v>0</v>
      </c>
    </row>
    <row r="415" spans="1:9" x14ac:dyDescent="0.3">
      <c r="A415" s="3" t="s">
        <v>247</v>
      </c>
      <c r="B415" s="4">
        <v>16373645</v>
      </c>
      <c r="C415" s="4">
        <v>5469</v>
      </c>
      <c r="D415" s="4">
        <v>16368176</v>
      </c>
      <c r="E415" s="4">
        <v>0</v>
      </c>
      <c r="F415" s="4">
        <v>0</v>
      </c>
      <c r="G415" s="4">
        <v>0</v>
      </c>
      <c r="H415" s="4">
        <v>16368176</v>
      </c>
      <c r="I415" s="4">
        <v>0</v>
      </c>
    </row>
    <row r="416" spans="1:9" x14ac:dyDescent="0.3">
      <c r="A416" s="3" t="s">
        <v>248</v>
      </c>
      <c r="B416" s="4">
        <v>266560</v>
      </c>
      <c r="C416" s="4">
        <v>0</v>
      </c>
      <c r="D416" s="4">
        <v>266560</v>
      </c>
      <c r="E416" s="4">
        <v>0</v>
      </c>
      <c r="F416" s="4">
        <v>0</v>
      </c>
      <c r="G416" s="4">
        <v>0</v>
      </c>
      <c r="H416" s="4">
        <v>266560</v>
      </c>
      <c r="I416" s="4">
        <v>0</v>
      </c>
    </row>
    <row r="417" spans="1:9" x14ac:dyDescent="0.3">
      <c r="A417" s="3" t="s">
        <v>249</v>
      </c>
      <c r="B417" s="4">
        <v>4505065</v>
      </c>
      <c r="C417" s="4">
        <v>0</v>
      </c>
      <c r="D417" s="4">
        <v>4505065</v>
      </c>
      <c r="E417" s="4">
        <v>0</v>
      </c>
      <c r="F417" s="4">
        <v>0</v>
      </c>
      <c r="G417" s="4">
        <v>0</v>
      </c>
      <c r="H417" s="4">
        <v>4505065</v>
      </c>
      <c r="I417" s="4">
        <v>0</v>
      </c>
    </row>
    <row r="418" spans="1:9" x14ac:dyDescent="0.3">
      <c r="A418" s="3" t="s">
        <v>249</v>
      </c>
      <c r="B418" s="4">
        <v>139471118</v>
      </c>
      <c r="C418" s="4">
        <v>0</v>
      </c>
      <c r="D418" s="4">
        <v>139471118</v>
      </c>
      <c r="E418" s="4">
        <v>0</v>
      </c>
      <c r="F418" s="4">
        <v>0</v>
      </c>
      <c r="G418" s="4">
        <v>0</v>
      </c>
      <c r="H418" s="4">
        <v>139471118</v>
      </c>
      <c r="I418" s="4">
        <v>0</v>
      </c>
    </row>
    <row r="419" spans="1:9" x14ac:dyDescent="0.3">
      <c r="A419" s="3" t="s">
        <v>250</v>
      </c>
      <c r="B419" s="4">
        <v>8791087</v>
      </c>
      <c r="C419" s="4">
        <v>0</v>
      </c>
      <c r="D419" s="4">
        <v>8791087</v>
      </c>
      <c r="E419" s="4">
        <v>0</v>
      </c>
      <c r="F419" s="4">
        <v>0</v>
      </c>
      <c r="G419" s="4">
        <v>0</v>
      </c>
      <c r="H419" s="4">
        <v>8791087</v>
      </c>
      <c r="I419" s="4">
        <v>0</v>
      </c>
    </row>
    <row r="420" spans="1:9" x14ac:dyDescent="0.3">
      <c r="A420" s="3" t="s">
        <v>489</v>
      </c>
      <c r="B420" s="4">
        <v>380942423</v>
      </c>
      <c r="C420" s="4">
        <v>0</v>
      </c>
      <c r="D420" s="4">
        <v>380942423</v>
      </c>
      <c r="E420" s="4">
        <v>0</v>
      </c>
      <c r="F420" s="4">
        <v>0</v>
      </c>
      <c r="G420" s="4">
        <v>0</v>
      </c>
      <c r="H420" s="4">
        <v>380942423</v>
      </c>
      <c r="I420" s="4">
        <v>0</v>
      </c>
    </row>
    <row r="421" spans="1:9" x14ac:dyDescent="0.3">
      <c r="A421" s="3" t="s">
        <v>490</v>
      </c>
      <c r="B421" s="4">
        <v>26705405</v>
      </c>
      <c r="C421" s="4">
        <v>0</v>
      </c>
      <c r="D421" s="4">
        <v>26705405</v>
      </c>
      <c r="E421" s="4">
        <v>0</v>
      </c>
      <c r="F421" s="4">
        <v>0</v>
      </c>
      <c r="G421" s="4">
        <v>0</v>
      </c>
      <c r="H421" s="4">
        <v>26705405</v>
      </c>
      <c r="I421" s="4">
        <v>0</v>
      </c>
    </row>
    <row r="422" spans="1:9" x14ac:dyDescent="0.3">
      <c r="A422" s="3" t="s">
        <v>251</v>
      </c>
      <c r="B422" s="4">
        <v>228560256</v>
      </c>
      <c r="C422" s="4">
        <v>0</v>
      </c>
      <c r="D422" s="4">
        <v>228560256</v>
      </c>
      <c r="E422" s="4">
        <v>0</v>
      </c>
      <c r="F422" s="4">
        <v>0</v>
      </c>
      <c r="G422" s="4">
        <v>0</v>
      </c>
      <c r="H422" s="4">
        <v>228560256</v>
      </c>
      <c r="I422" s="4">
        <v>0</v>
      </c>
    </row>
    <row r="423" spans="1:9" x14ac:dyDescent="0.3">
      <c r="A423" s="3" t="s">
        <v>252</v>
      </c>
      <c r="B423" s="4">
        <v>1840</v>
      </c>
      <c r="C423" s="4">
        <v>0</v>
      </c>
      <c r="D423" s="4">
        <v>1840</v>
      </c>
      <c r="E423" s="4">
        <v>0</v>
      </c>
      <c r="F423" s="4">
        <v>0</v>
      </c>
      <c r="G423" s="4">
        <v>0</v>
      </c>
      <c r="H423" s="4">
        <v>1840</v>
      </c>
      <c r="I423" s="4">
        <v>0</v>
      </c>
    </row>
    <row r="424" spans="1:9" x14ac:dyDescent="0.3">
      <c r="A424" s="3" t="s">
        <v>253</v>
      </c>
      <c r="B424" s="4">
        <v>342393</v>
      </c>
      <c r="C424" s="4">
        <v>4</v>
      </c>
      <c r="D424" s="4">
        <v>342389</v>
      </c>
      <c r="E424" s="4">
        <v>0</v>
      </c>
      <c r="F424" s="4">
        <v>0</v>
      </c>
      <c r="G424" s="4">
        <v>0</v>
      </c>
      <c r="H424" s="4">
        <v>342389</v>
      </c>
      <c r="I424" s="4">
        <v>0</v>
      </c>
    </row>
    <row r="425" spans="1:9" x14ac:dyDescent="0.3">
      <c r="A425" s="3" t="s">
        <v>254</v>
      </c>
      <c r="B425" s="4">
        <v>92895288</v>
      </c>
      <c r="C425" s="4">
        <v>517404</v>
      </c>
      <c r="D425" s="4">
        <v>92377884</v>
      </c>
      <c r="E425" s="4">
        <v>0</v>
      </c>
      <c r="F425" s="4">
        <v>0</v>
      </c>
      <c r="G425" s="4">
        <v>0</v>
      </c>
      <c r="H425" s="4">
        <v>92377884</v>
      </c>
      <c r="I425" s="4">
        <v>0</v>
      </c>
    </row>
    <row r="426" spans="1:9" x14ac:dyDescent="0.3">
      <c r="A426" s="3" t="s">
        <v>255</v>
      </c>
      <c r="B426" s="4">
        <v>686683</v>
      </c>
      <c r="C426" s="4">
        <v>595483</v>
      </c>
      <c r="D426" s="4">
        <v>91200</v>
      </c>
      <c r="E426" s="4">
        <v>0</v>
      </c>
      <c r="F426" s="4">
        <v>0</v>
      </c>
      <c r="G426" s="4">
        <v>0</v>
      </c>
      <c r="H426" s="4">
        <v>91200</v>
      </c>
      <c r="I426" s="4">
        <v>0</v>
      </c>
    </row>
    <row r="427" spans="1:9" x14ac:dyDescent="0.3">
      <c r="A427" s="3" t="s">
        <v>256</v>
      </c>
      <c r="B427" s="4">
        <v>908017</v>
      </c>
      <c r="C427" s="4">
        <v>0</v>
      </c>
      <c r="D427" s="4">
        <v>908017</v>
      </c>
      <c r="E427" s="4">
        <v>0</v>
      </c>
      <c r="F427" s="4">
        <v>0</v>
      </c>
      <c r="G427" s="4">
        <v>0</v>
      </c>
      <c r="H427" s="4">
        <v>908017</v>
      </c>
      <c r="I427" s="4">
        <v>0</v>
      </c>
    </row>
    <row r="428" spans="1:9" x14ac:dyDescent="0.3">
      <c r="A428" s="3" t="s">
        <v>257</v>
      </c>
      <c r="B428" s="4">
        <v>8840122</v>
      </c>
      <c r="C428" s="4">
        <v>0</v>
      </c>
      <c r="D428" s="4">
        <v>8840122</v>
      </c>
      <c r="E428" s="4">
        <v>0</v>
      </c>
      <c r="F428" s="4">
        <v>0</v>
      </c>
      <c r="G428" s="4">
        <v>0</v>
      </c>
      <c r="H428" s="4">
        <v>8840122</v>
      </c>
      <c r="I428" s="4">
        <v>0</v>
      </c>
    </row>
    <row r="429" spans="1:9" x14ac:dyDescent="0.3">
      <c r="A429" s="3" t="s">
        <v>258</v>
      </c>
      <c r="B429" s="4">
        <v>1096993729</v>
      </c>
      <c r="C429" s="4">
        <v>0</v>
      </c>
      <c r="D429" s="4">
        <v>1096993729</v>
      </c>
      <c r="E429" s="4">
        <v>0</v>
      </c>
      <c r="F429" s="4">
        <v>0</v>
      </c>
      <c r="G429" s="4">
        <v>0</v>
      </c>
      <c r="H429" s="4">
        <v>1096993729</v>
      </c>
      <c r="I429" s="4">
        <v>0</v>
      </c>
    </row>
    <row r="430" spans="1:9" x14ac:dyDescent="0.3">
      <c r="A430" s="3" t="s">
        <v>259</v>
      </c>
      <c r="B430" s="4">
        <v>0</v>
      </c>
      <c r="C430" s="4">
        <v>185976992</v>
      </c>
      <c r="D430" s="4">
        <v>0</v>
      </c>
      <c r="E430" s="4">
        <v>185976992</v>
      </c>
      <c r="F430" s="4">
        <v>0</v>
      </c>
      <c r="G430" s="4">
        <v>0</v>
      </c>
      <c r="H430" s="4">
        <v>0</v>
      </c>
      <c r="I430" s="4">
        <v>185976992</v>
      </c>
    </row>
    <row r="431" spans="1:9" x14ac:dyDescent="0.3">
      <c r="A431" s="3" t="s">
        <v>260</v>
      </c>
      <c r="B431" s="4">
        <v>0</v>
      </c>
      <c r="C431" s="4">
        <v>220045620</v>
      </c>
      <c r="D431" s="4">
        <v>0</v>
      </c>
      <c r="E431" s="4">
        <v>220045620</v>
      </c>
      <c r="F431" s="4">
        <v>0</v>
      </c>
      <c r="G431" s="4">
        <v>0</v>
      </c>
      <c r="H431" s="4">
        <v>0</v>
      </c>
      <c r="I431" s="4">
        <v>220045620</v>
      </c>
    </row>
    <row r="432" spans="1:9" x14ac:dyDescent="0.3">
      <c r="A432" s="7" t="s">
        <v>261</v>
      </c>
      <c r="B432" s="8">
        <f>SUM(B3:B431)</f>
        <v>49264294408</v>
      </c>
      <c r="C432" s="8">
        <f t="shared" ref="C432:I432" si="0">SUM(C3:C431)</f>
        <v>49264294408</v>
      </c>
      <c r="D432" s="8">
        <f t="shared" si="0"/>
        <v>24546226307</v>
      </c>
      <c r="E432" s="8">
        <f t="shared" si="0"/>
        <v>24546226307</v>
      </c>
      <c r="F432" s="8">
        <f t="shared" si="0"/>
        <v>19056156489</v>
      </c>
      <c r="G432" s="8">
        <f t="shared" si="0"/>
        <v>20419455706</v>
      </c>
      <c r="H432" s="8">
        <f t="shared" si="0"/>
        <v>5490069818</v>
      </c>
      <c r="I432" s="8">
        <f t="shared" si="0"/>
        <v>4126770601</v>
      </c>
    </row>
    <row r="433" spans="1:9" x14ac:dyDescent="0.3">
      <c r="A433" s="7" t="s">
        <v>262</v>
      </c>
      <c r="B433" s="9"/>
      <c r="C433" s="9"/>
      <c r="D433" s="9"/>
      <c r="E433" s="9"/>
      <c r="F433" s="8">
        <f>+G432-F432</f>
        <v>1363299217</v>
      </c>
      <c r="G433" s="9"/>
      <c r="H433" s="9"/>
      <c r="I433" s="8">
        <f>+H432-I432</f>
        <v>1363299217</v>
      </c>
    </row>
    <row r="434" spans="1:9" x14ac:dyDescent="0.3">
      <c r="A434" s="7" t="s">
        <v>263</v>
      </c>
      <c r="B434" s="8">
        <f>+B432+B433</f>
        <v>49264294408</v>
      </c>
      <c r="C434" s="8">
        <f t="shared" ref="C434:I434" si="1">+C432+C433</f>
        <v>49264294408</v>
      </c>
      <c r="D434" s="8">
        <f t="shared" si="1"/>
        <v>24546226307</v>
      </c>
      <c r="E434" s="8">
        <f t="shared" si="1"/>
        <v>24546226307</v>
      </c>
      <c r="F434" s="8">
        <f t="shared" si="1"/>
        <v>20419455706</v>
      </c>
      <c r="G434" s="8">
        <f t="shared" si="1"/>
        <v>20419455706</v>
      </c>
      <c r="H434" s="8">
        <f t="shared" si="1"/>
        <v>5490069818</v>
      </c>
      <c r="I434" s="8">
        <f t="shared" si="1"/>
        <v>5490069818</v>
      </c>
    </row>
  </sheetData>
  <sortState ref="A3:I431">
    <sortCondition ref="A3:A431"/>
  </sortState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K27" sqref="K27"/>
    </sheetView>
  </sheetViews>
  <sheetFormatPr baseColWidth="10" defaultRowHeight="14.4" x14ac:dyDescent="0.3"/>
  <cols>
    <col min="1" max="1" width="78.6640625" bestFit="1" customWidth="1"/>
    <col min="2" max="7" width="13.6640625" bestFit="1" customWidth="1"/>
    <col min="8" max="9" width="12.6640625" bestFit="1" customWidth="1"/>
    <col min="10" max="10" width="11.44140625" style="10"/>
  </cols>
  <sheetData>
    <row r="1" spans="1:10" x14ac:dyDescent="0.3">
      <c r="A1" s="2" t="s">
        <v>11</v>
      </c>
      <c r="B1" s="40" t="s">
        <v>12</v>
      </c>
      <c r="C1" s="40"/>
      <c r="D1" s="40" t="s">
        <v>13</v>
      </c>
      <c r="E1" s="40"/>
      <c r="F1" s="40" t="s">
        <v>14</v>
      </c>
      <c r="G1" s="40"/>
      <c r="H1" s="40" t="s">
        <v>15</v>
      </c>
      <c r="I1" s="40"/>
      <c r="J1" s="48" t="s">
        <v>495</v>
      </c>
    </row>
    <row r="2" spans="1:10" x14ac:dyDescent="0.3">
      <c r="A2" s="3"/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8"/>
    </row>
    <row r="3" spans="1:10" x14ac:dyDescent="0.3">
      <c r="A3" s="3" t="s">
        <v>264</v>
      </c>
      <c r="B3" s="4">
        <v>34378559</v>
      </c>
      <c r="C3" s="4">
        <v>32482401</v>
      </c>
      <c r="D3" s="4">
        <v>1896158</v>
      </c>
      <c r="E3" s="4">
        <v>0</v>
      </c>
      <c r="F3" s="4">
        <v>1896158</v>
      </c>
      <c r="G3" s="4">
        <v>0</v>
      </c>
      <c r="H3" s="4">
        <v>0</v>
      </c>
      <c r="I3" s="4">
        <v>0</v>
      </c>
    </row>
    <row r="4" spans="1:10" x14ac:dyDescent="0.3">
      <c r="A4" s="11" t="s">
        <v>265</v>
      </c>
      <c r="B4" s="12">
        <v>5530427504</v>
      </c>
      <c r="C4" s="12">
        <v>5162682154</v>
      </c>
      <c r="D4" s="12">
        <v>367745350</v>
      </c>
      <c r="E4" s="12">
        <v>0</v>
      </c>
      <c r="F4" s="12">
        <v>367745350</v>
      </c>
      <c r="G4" s="12">
        <v>0</v>
      </c>
      <c r="H4" s="12">
        <v>0</v>
      </c>
      <c r="I4" s="12">
        <v>0</v>
      </c>
      <c r="J4" s="13">
        <f>+F4/($F$4+$F$5)</f>
        <v>0.24448202494067961</v>
      </c>
    </row>
    <row r="5" spans="1:10" x14ac:dyDescent="0.3">
      <c r="A5" s="11" t="s">
        <v>265</v>
      </c>
      <c r="B5" s="12">
        <v>4138452504</v>
      </c>
      <c r="C5" s="12">
        <v>3002016309</v>
      </c>
      <c r="D5" s="12">
        <v>1136436195</v>
      </c>
      <c r="E5" s="12">
        <v>0</v>
      </c>
      <c r="F5" s="12">
        <v>1136436195</v>
      </c>
      <c r="G5" s="12">
        <v>0</v>
      </c>
      <c r="H5" s="12">
        <v>0</v>
      </c>
      <c r="I5" s="12">
        <v>0</v>
      </c>
      <c r="J5" s="13">
        <f>+F5/($F$4+$F$5)</f>
        <v>0.75551797505932039</v>
      </c>
    </row>
    <row r="6" spans="1:10" x14ac:dyDescent="0.3">
      <c r="A6" s="3" t="s">
        <v>266</v>
      </c>
      <c r="B6" s="4">
        <v>1243107905</v>
      </c>
      <c r="C6" s="4">
        <v>1226608711</v>
      </c>
      <c r="D6" s="4">
        <v>16499194</v>
      </c>
      <c r="E6" s="4">
        <v>0</v>
      </c>
      <c r="F6" s="4">
        <v>16499194</v>
      </c>
      <c r="G6" s="4">
        <v>0</v>
      </c>
      <c r="H6" s="4">
        <v>0</v>
      </c>
      <c r="I6" s="4">
        <v>0</v>
      </c>
    </row>
    <row r="7" spans="1:10" x14ac:dyDescent="0.3">
      <c r="A7" s="11" t="s">
        <v>267</v>
      </c>
      <c r="B7" s="12">
        <v>2408994817</v>
      </c>
      <c r="C7" s="12">
        <v>1973143358</v>
      </c>
      <c r="D7" s="12">
        <v>435851459</v>
      </c>
      <c r="E7" s="12">
        <v>0</v>
      </c>
      <c r="F7" s="12">
        <v>435851459</v>
      </c>
      <c r="G7" s="12">
        <v>0</v>
      </c>
      <c r="H7" s="12">
        <v>0</v>
      </c>
      <c r="I7" s="12">
        <v>0</v>
      </c>
      <c r="J7" s="13">
        <f>F7/($F$7+$F$8)</f>
        <v>0.98286893038945944</v>
      </c>
    </row>
    <row r="8" spans="1:10" x14ac:dyDescent="0.3">
      <c r="A8" s="11" t="s">
        <v>267</v>
      </c>
      <c r="B8" s="12">
        <v>44916845</v>
      </c>
      <c r="C8" s="12">
        <v>37320103</v>
      </c>
      <c r="D8" s="12">
        <v>7596742</v>
      </c>
      <c r="E8" s="12">
        <v>0</v>
      </c>
      <c r="F8" s="12">
        <v>7596742</v>
      </c>
      <c r="G8" s="12">
        <v>0</v>
      </c>
      <c r="H8" s="12">
        <v>0</v>
      </c>
      <c r="I8" s="12">
        <v>0</v>
      </c>
      <c r="J8" s="13">
        <f>F8/($F$7+$F$8)</f>
        <v>1.7131069610540599E-2</v>
      </c>
    </row>
    <row r="9" spans="1:10" x14ac:dyDescent="0.3">
      <c r="A9" s="3" t="s">
        <v>268</v>
      </c>
      <c r="B9" s="4">
        <v>605657436</v>
      </c>
      <c r="C9" s="4">
        <v>582982808</v>
      </c>
      <c r="D9" s="4">
        <v>22674628</v>
      </c>
      <c r="E9" s="4">
        <v>0</v>
      </c>
      <c r="F9" s="4">
        <v>22674628</v>
      </c>
      <c r="G9" s="4">
        <v>0</v>
      </c>
      <c r="H9" s="4">
        <v>0</v>
      </c>
      <c r="I9" s="4">
        <v>0</v>
      </c>
    </row>
    <row r="10" spans="1:10" x14ac:dyDescent="0.3">
      <c r="A10" s="11" t="s">
        <v>269</v>
      </c>
      <c r="B10" s="12">
        <v>153432421</v>
      </c>
      <c r="C10" s="12">
        <v>3050000</v>
      </c>
      <c r="D10" s="12">
        <v>150382421</v>
      </c>
      <c r="E10" s="12">
        <v>0</v>
      </c>
      <c r="F10" s="12">
        <v>150382421</v>
      </c>
      <c r="G10" s="12">
        <v>0</v>
      </c>
      <c r="H10" s="12">
        <v>0</v>
      </c>
      <c r="I10" s="12">
        <v>0</v>
      </c>
      <c r="J10" s="13">
        <f>+F10/($F$10+$F$11)</f>
        <v>1</v>
      </c>
    </row>
    <row r="11" spans="1:10" x14ac:dyDescent="0.3">
      <c r="A11" s="11" t="s">
        <v>269</v>
      </c>
      <c r="B11" s="12">
        <v>1600000</v>
      </c>
      <c r="C11" s="12"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f>+F11/($F$10+$F$11)</f>
        <v>0</v>
      </c>
    </row>
    <row r="12" spans="1:10" x14ac:dyDescent="0.3">
      <c r="A12" s="3" t="s">
        <v>270</v>
      </c>
      <c r="B12" s="4">
        <v>19837200</v>
      </c>
      <c r="C12" s="4">
        <v>19067386</v>
      </c>
      <c r="D12" s="4">
        <v>769814</v>
      </c>
      <c r="E12" s="4">
        <v>0</v>
      </c>
      <c r="F12" s="4">
        <v>769814</v>
      </c>
      <c r="G12" s="4">
        <v>0</v>
      </c>
      <c r="H12" s="4">
        <v>0</v>
      </c>
      <c r="I12" s="4">
        <v>0</v>
      </c>
    </row>
    <row r="13" spans="1:10" x14ac:dyDescent="0.3">
      <c r="A13" s="3" t="s">
        <v>271</v>
      </c>
      <c r="B13" s="4">
        <v>36142611</v>
      </c>
      <c r="C13" s="4">
        <v>17379054</v>
      </c>
      <c r="D13" s="4">
        <v>18763557</v>
      </c>
      <c r="E13" s="4">
        <v>0</v>
      </c>
      <c r="F13" s="4">
        <v>18763557</v>
      </c>
      <c r="G13" s="4">
        <v>0</v>
      </c>
      <c r="H13" s="4">
        <v>0</v>
      </c>
      <c r="I13" s="4">
        <v>0</v>
      </c>
    </row>
    <row r="14" spans="1:10" x14ac:dyDescent="0.3">
      <c r="A14" s="3" t="s">
        <v>272</v>
      </c>
      <c r="B14" s="4">
        <v>19778139</v>
      </c>
      <c r="C14" s="4">
        <v>9732374</v>
      </c>
      <c r="D14" s="4">
        <v>10045765</v>
      </c>
      <c r="E14" s="4">
        <v>0</v>
      </c>
      <c r="F14" s="4">
        <v>10045765</v>
      </c>
      <c r="G14" s="4">
        <v>0</v>
      </c>
      <c r="H14" s="4">
        <v>0</v>
      </c>
      <c r="I14" s="4">
        <v>0</v>
      </c>
    </row>
    <row r="15" spans="1:10" x14ac:dyDescent="0.3">
      <c r="A15" s="3" t="s">
        <v>491</v>
      </c>
      <c r="B15" s="4">
        <v>258062301</v>
      </c>
      <c r="C15" s="4">
        <v>258062301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10" x14ac:dyDescent="0.3">
      <c r="A16" s="3" t="s">
        <v>273</v>
      </c>
      <c r="B16" s="4">
        <v>1392642790</v>
      </c>
      <c r="C16" s="4">
        <v>0</v>
      </c>
      <c r="D16" s="4">
        <v>1392642790</v>
      </c>
      <c r="E16" s="4">
        <v>0</v>
      </c>
      <c r="F16" s="4">
        <v>1392642790</v>
      </c>
      <c r="G16" s="4">
        <v>0</v>
      </c>
      <c r="H16" s="4">
        <v>0</v>
      </c>
      <c r="I16" s="4">
        <v>0</v>
      </c>
    </row>
    <row r="17" spans="1:10" x14ac:dyDescent="0.3">
      <c r="A17" s="3" t="s">
        <v>274</v>
      </c>
      <c r="B17" s="4">
        <v>14739943128</v>
      </c>
      <c r="C17" s="4">
        <v>66832299</v>
      </c>
      <c r="D17" s="4">
        <v>14673110829</v>
      </c>
      <c r="E17" s="4">
        <v>0</v>
      </c>
      <c r="F17" s="4">
        <v>14673110829</v>
      </c>
      <c r="G17" s="4">
        <v>0</v>
      </c>
      <c r="H17" s="4">
        <v>0</v>
      </c>
      <c r="I17" s="4">
        <v>0</v>
      </c>
    </row>
    <row r="18" spans="1:10" x14ac:dyDescent="0.3">
      <c r="A18" s="11" t="s">
        <v>275</v>
      </c>
      <c r="B18" s="12">
        <v>433549952</v>
      </c>
      <c r="C18" s="12">
        <v>0</v>
      </c>
      <c r="D18" s="12">
        <v>433549952</v>
      </c>
      <c r="E18" s="12">
        <v>0</v>
      </c>
      <c r="F18" s="12">
        <v>433549952</v>
      </c>
      <c r="G18" s="12">
        <v>0</v>
      </c>
      <c r="H18" s="12">
        <v>0</v>
      </c>
      <c r="I18" s="12">
        <v>0</v>
      </c>
      <c r="J18" s="13">
        <f>+F18/($F$18+$F$19)</f>
        <v>0.97847103933713109</v>
      </c>
    </row>
    <row r="19" spans="1:10" x14ac:dyDescent="0.3">
      <c r="A19" s="11" t="s">
        <v>275</v>
      </c>
      <c r="B19" s="12">
        <v>9539250</v>
      </c>
      <c r="C19" s="12">
        <v>0</v>
      </c>
      <c r="D19" s="12">
        <v>9539250</v>
      </c>
      <c r="E19" s="12">
        <v>0</v>
      </c>
      <c r="F19" s="12">
        <v>9539250</v>
      </c>
      <c r="G19" s="12">
        <v>0</v>
      </c>
      <c r="H19" s="12">
        <v>0</v>
      </c>
      <c r="I19" s="12">
        <v>0</v>
      </c>
      <c r="J19" s="13">
        <f>+F19/($F$18+$F$19)</f>
        <v>2.1528960662868964E-2</v>
      </c>
    </row>
    <row r="20" spans="1:10" x14ac:dyDescent="0.3">
      <c r="A20" s="11" t="s">
        <v>276</v>
      </c>
      <c r="B20" s="12">
        <v>23808275</v>
      </c>
      <c r="C20" s="12">
        <v>0</v>
      </c>
      <c r="D20" s="12">
        <v>23808275</v>
      </c>
      <c r="E20" s="12">
        <v>0</v>
      </c>
      <c r="F20" s="12">
        <v>23808275</v>
      </c>
      <c r="G20" s="12">
        <v>0</v>
      </c>
      <c r="H20" s="12">
        <v>0</v>
      </c>
      <c r="I20" s="12">
        <v>0</v>
      </c>
      <c r="J20" s="13">
        <f>F20/($F$20+$F$21)</f>
        <v>0.92376934512579367</v>
      </c>
    </row>
    <row r="21" spans="1:10" x14ac:dyDescent="0.3">
      <c r="A21" s="11" t="s">
        <v>276</v>
      </c>
      <c r="B21" s="12">
        <v>1964690</v>
      </c>
      <c r="C21" s="12">
        <v>0</v>
      </c>
      <c r="D21" s="12">
        <v>1964690</v>
      </c>
      <c r="E21" s="12">
        <v>0</v>
      </c>
      <c r="F21" s="12">
        <v>1964690</v>
      </c>
      <c r="G21" s="12">
        <v>0</v>
      </c>
      <c r="H21" s="12">
        <v>0</v>
      </c>
      <c r="I21" s="12">
        <v>0</v>
      </c>
      <c r="J21" s="13">
        <f>F21/($F$20+$F$21)</f>
        <v>7.6230654874206369E-2</v>
      </c>
    </row>
    <row r="22" spans="1:10" s="14" customFormat="1" x14ac:dyDescent="0.3">
      <c r="A22" s="11" t="s">
        <v>277</v>
      </c>
      <c r="B22" s="12">
        <v>190406923</v>
      </c>
      <c r="C22" s="12">
        <v>0</v>
      </c>
      <c r="D22" s="12">
        <v>190406923</v>
      </c>
      <c r="E22" s="12">
        <v>0</v>
      </c>
      <c r="F22" s="12">
        <v>190406923</v>
      </c>
      <c r="G22" s="12">
        <v>0</v>
      </c>
      <c r="H22" s="12">
        <v>0</v>
      </c>
      <c r="I22" s="12">
        <v>0</v>
      </c>
      <c r="J22" s="13">
        <f>F22/($F$22+$F$23)</f>
        <v>0.58490576771901226</v>
      </c>
    </row>
    <row r="23" spans="1:10" s="14" customFormat="1" x14ac:dyDescent="0.3">
      <c r="A23" s="11" t="s">
        <v>277</v>
      </c>
      <c r="B23" s="12">
        <v>135127434</v>
      </c>
      <c r="C23" s="12">
        <v>0</v>
      </c>
      <c r="D23" s="12">
        <v>135127434</v>
      </c>
      <c r="E23" s="12">
        <v>0</v>
      </c>
      <c r="F23" s="12">
        <v>135127434</v>
      </c>
      <c r="G23" s="12">
        <v>0</v>
      </c>
      <c r="H23" s="12">
        <v>0</v>
      </c>
      <c r="I23" s="12">
        <v>0</v>
      </c>
      <c r="J23" s="13">
        <f>F23/($F$22+$F$23)</f>
        <v>0.4150942322809878</v>
      </c>
    </row>
    <row r="24" spans="1:10" x14ac:dyDescent="0.3">
      <c r="A24" s="3" t="s">
        <v>278</v>
      </c>
      <c r="B24" s="4">
        <v>0</v>
      </c>
      <c r="C24" s="4">
        <v>1500107332</v>
      </c>
      <c r="D24" s="4">
        <v>0</v>
      </c>
      <c r="E24" s="4">
        <v>1500107332</v>
      </c>
      <c r="F24" s="4">
        <v>0</v>
      </c>
      <c r="G24" s="4">
        <v>1500107332</v>
      </c>
      <c r="H24" s="4">
        <v>0</v>
      </c>
      <c r="I24" s="4">
        <v>0</v>
      </c>
    </row>
    <row r="25" spans="1:10" x14ac:dyDescent="0.3">
      <c r="A25" s="3" t="s">
        <v>279</v>
      </c>
      <c r="B25" s="4">
        <v>0</v>
      </c>
      <c r="C25" s="4">
        <v>464016670</v>
      </c>
      <c r="D25" s="4">
        <v>0</v>
      </c>
      <c r="E25" s="4">
        <v>464016670</v>
      </c>
      <c r="F25" s="4">
        <v>0</v>
      </c>
      <c r="G25" s="4">
        <v>464016670</v>
      </c>
      <c r="H25" s="4">
        <v>0</v>
      </c>
      <c r="I25" s="4">
        <v>0</v>
      </c>
    </row>
    <row r="26" spans="1:10" x14ac:dyDescent="0.3">
      <c r="A26" s="3" t="s">
        <v>280</v>
      </c>
      <c r="B26" s="4">
        <v>0</v>
      </c>
      <c r="C26" s="4">
        <v>51083278</v>
      </c>
      <c r="D26" s="4">
        <v>0</v>
      </c>
      <c r="E26" s="4">
        <v>51083278</v>
      </c>
      <c r="F26" s="4">
        <v>0</v>
      </c>
      <c r="G26" s="4">
        <v>51083278</v>
      </c>
      <c r="H26" s="4">
        <v>0</v>
      </c>
      <c r="I26" s="4">
        <v>0</v>
      </c>
    </row>
    <row r="27" spans="1:10" x14ac:dyDescent="0.3">
      <c r="A27" s="3" t="s">
        <v>281</v>
      </c>
      <c r="B27" s="4">
        <v>0</v>
      </c>
      <c r="C27" s="4">
        <v>252590115</v>
      </c>
      <c r="D27" s="4">
        <v>0</v>
      </c>
      <c r="E27" s="4">
        <v>252590115</v>
      </c>
      <c r="F27" s="4">
        <v>0</v>
      </c>
      <c r="G27" s="4">
        <v>252590115</v>
      </c>
      <c r="H27" s="4">
        <v>0</v>
      </c>
      <c r="I27" s="4">
        <v>0</v>
      </c>
    </row>
    <row r="28" spans="1:10" x14ac:dyDescent="0.3">
      <c r="A28" s="3" t="s">
        <v>282</v>
      </c>
      <c r="B28" s="4">
        <v>24939920</v>
      </c>
      <c r="C28" s="4">
        <v>0</v>
      </c>
      <c r="D28" s="4">
        <v>24939920</v>
      </c>
      <c r="E28" s="4">
        <v>0</v>
      </c>
      <c r="F28" s="4">
        <v>24939920</v>
      </c>
      <c r="G28" s="4">
        <v>0</v>
      </c>
      <c r="H28" s="4">
        <v>0</v>
      </c>
      <c r="I28" s="4">
        <v>0</v>
      </c>
    </row>
    <row r="29" spans="1:10" x14ac:dyDescent="0.3">
      <c r="A29" s="3" t="s">
        <v>283</v>
      </c>
      <c r="B29" s="4">
        <v>636161777</v>
      </c>
      <c r="C29" s="4">
        <v>636161777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10" x14ac:dyDescent="0.3">
      <c r="A30" s="3" t="s">
        <v>284</v>
      </c>
      <c r="B30" s="4">
        <v>12919518</v>
      </c>
      <c r="C30" s="4">
        <v>10514375</v>
      </c>
      <c r="D30" s="4">
        <v>2405143</v>
      </c>
      <c r="E30" s="4">
        <v>0</v>
      </c>
      <c r="F30" s="4">
        <v>2405143</v>
      </c>
      <c r="G30" s="4">
        <v>0</v>
      </c>
      <c r="H30" s="4">
        <v>0</v>
      </c>
      <c r="I30" s="4">
        <v>0</v>
      </c>
    </row>
    <row r="31" spans="1:10" x14ac:dyDescent="0.3">
      <c r="A31" s="3" t="s">
        <v>285</v>
      </c>
      <c r="B31" s="4">
        <v>24070982</v>
      </c>
      <c r="C31" s="4">
        <v>25270982</v>
      </c>
      <c r="D31" s="4">
        <v>0</v>
      </c>
      <c r="E31" s="4">
        <v>1200000</v>
      </c>
      <c r="F31" s="4">
        <v>0</v>
      </c>
      <c r="G31" s="4">
        <v>1200000</v>
      </c>
      <c r="H31" s="4">
        <v>0</v>
      </c>
      <c r="I31" s="4">
        <v>0</v>
      </c>
    </row>
    <row r="32" spans="1:10" x14ac:dyDescent="0.3">
      <c r="A32" s="11" t="s">
        <v>286</v>
      </c>
      <c r="B32" s="12">
        <v>11720360</v>
      </c>
      <c r="C32" s="12">
        <v>93857822</v>
      </c>
      <c r="D32" s="12">
        <v>0</v>
      </c>
      <c r="E32" s="12">
        <v>82137462</v>
      </c>
      <c r="F32" s="12">
        <v>0</v>
      </c>
      <c r="G32" s="12">
        <v>82137462</v>
      </c>
      <c r="H32" s="12">
        <v>0</v>
      </c>
      <c r="I32" s="12">
        <v>0</v>
      </c>
      <c r="J32" s="13"/>
    </row>
    <row r="33" spans="1:10" x14ac:dyDescent="0.3">
      <c r="A33" s="11" t="s">
        <v>286</v>
      </c>
      <c r="B33" s="12">
        <v>700272531</v>
      </c>
      <c r="C33" s="12">
        <v>700272531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3"/>
    </row>
    <row r="34" spans="1:10" x14ac:dyDescent="0.3">
      <c r="A34" s="3" t="s">
        <v>287</v>
      </c>
      <c r="B34" s="4">
        <v>0</v>
      </c>
      <c r="C34" s="4">
        <v>39464690</v>
      </c>
      <c r="D34" s="4">
        <v>0</v>
      </c>
      <c r="E34" s="4">
        <v>39464690</v>
      </c>
      <c r="F34" s="4">
        <v>0</v>
      </c>
      <c r="G34" s="4">
        <v>39464690</v>
      </c>
      <c r="H34" s="4">
        <v>0</v>
      </c>
      <c r="I34" s="4">
        <v>0</v>
      </c>
    </row>
    <row r="35" spans="1:10" x14ac:dyDescent="0.3">
      <c r="A35" s="3" t="s">
        <v>288</v>
      </c>
      <c r="B35" s="4">
        <v>305647125</v>
      </c>
      <c r="C35" s="4">
        <v>305647125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10" x14ac:dyDescent="0.3">
      <c r="A36" s="3" t="s">
        <v>289</v>
      </c>
      <c r="B36" s="4">
        <v>26483091</v>
      </c>
      <c r="C36" s="4">
        <v>30419953</v>
      </c>
      <c r="D36" s="4">
        <v>0</v>
      </c>
      <c r="E36" s="4">
        <v>3936862</v>
      </c>
      <c r="F36" s="4">
        <v>0</v>
      </c>
      <c r="G36" s="4">
        <v>3936862</v>
      </c>
      <c r="H36" s="4">
        <v>0</v>
      </c>
      <c r="I36" s="4">
        <v>0</v>
      </c>
    </row>
    <row r="37" spans="1:10" x14ac:dyDescent="0.3">
      <c r="A37" s="3" t="s">
        <v>290</v>
      </c>
      <c r="B37" s="4">
        <v>6455656</v>
      </c>
      <c r="C37" s="4">
        <v>62623249</v>
      </c>
      <c r="D37" s="4">
        <v>0</v>
      </c>
      <c r="E37" s="4">
        <v>56167593</v>
      </c>
      <c r="F37" s="4">
        <v>0</v>
      </c>
      <c r="G37" s="4">
        <v>56167593</v>
      </c>
      <c r="H37" s="4">
        <v>0</v>
      </c>
      <c r="I37" s="4">
        <v>0</v>
      </c>
    </row>
    <row r="38" spans="1:10" x14ac:dyDescent="0.3">
      <c r="A38" s="3" t="s">
        <v>291</v>
      </c>
      <c r="B38" s="4">
        <v>120171847</v>
      </c>
      <c r="C38" s="4">
        <v>131595465</v>
      </c>
      <c r="D38" s="4">
        <v>0</v>
      </c>
      <c r="E38" s="4">
        <v>11423618</v>
      </c>
      <c r="F38" s="4">
        <v>0</v>
      </c>
      <c r="G38" s="4">
        <v>11423618</v>
      </c>
      <c r="H38" s="4">
        <v>0</v>
      </c>
      <c r="I38" s="4">
        <v>0</v>
      </c>
    </row>
    <row r="39" spans="1:10" x14ac:dyDescent="0.3">
      <c r="A39" s="3" t="s">
        <v>292</v>
      </c>
      <c r="B39" s="4">
        <v>8639852979</v>
      </c>
      <c r="C39" s="4">
        <v>8918066900</v>
      </c>
      <c r="D39" s="4">
        <v>0</v>
      </c>
      <c r="E39" s="4">
        <v>278213921</v>
      </c>
      <c r="F39" s="4">
        <v>0</v>
      </c>
      <c r="G39" s="4">
        <v>278213921</v>
      </c>
      <c r="H39" s="4">
        <v>0</v>
      </c>
      <c r="I39" s="4">
        <v>0</v>
      </c>
    </row>
    <row r="40" spans="1:10" x14ac:dyDescent="0.3">
      <c r="A40" s="3" t="s">
        <v>293</v>
      </c>
      <c r="B40" s="4">
        <v>368226963</v>
      </c>
      <c r="C40" s="4">
        <v>1101455892</v>
      </c>
      <c r="D40" s="4">
        <v>0</v>
      </c>
      <c r="E40" s="4">
        <v>733228929</v>
      </c>
      <c r="F40" s="4">
        <v>0</v>
      </c>
      <c r="G40" s="4">
        <v>733228929</v>
      </c>
      <c r="H40" s="4">
        <v>0</v>
      </c>
      <c r="I40" s="4">
        <v>0</v>
      </c>
    </row>
    <row r="41" spans="1:10" x14ac:dyDescent="0.3">
      <c r="A41" s="3" t="s">
        <v>294</v>
      </c>
      <c r="B41" s="4">
        <v>0</v>
      </c>
      <c r="C41" s="4">
        <v>3967107</v>
      </c>
      <c r="D41" s="4">
        <v>0</v>
      </c>
      <c r="E41" s="4">
        <v>3967107</v>
      </c>
      <c r="F41" s="4">
        <v>0</v>
      </c>
      <c r="G41" s="4">
        <v>3967107</v>
      </c>
      <c r="H41" s="4">
        <v>0</v>
      </c>
      <c r="I41" s="4">
        <v>0</v>
      </c>
    </row>
    <row r="42" spans="1:10" x14ac:dyDescent="0.3">
      <c r="A42" s="3" t="s">
        <v>295</v>
      </c>
      <c r="B42" s="4">
        <v>0</v>
      </c>
      <c r="C42" s="4">
        <v>1874836514</v>
      </c>
      <c r="D42" s="4">
        <v>0</v>
      </c>
      <c r="E42" s="4">
        <v>1874836514</v>
      </c>
      <c r="F42" s="4">
        <v>0</v>
      </c>
      <c r="G42" s="4">
        <v>1874836514</v>
      </c>
      <c r="H42" s="4">
        <v>0</v>
      </c>
      <c r="I42" s="4">
        <v>0</v>
      </c>
    </row>
    <row r="43" spans="1:10" x14ac:dyDescent="0.3">
      <c r="A43" s="3" t="s">
        <v>496</v>
      </c>
      <c r="B43" s="4">
        <v>720010334</v>
      </c>
      <c r="C43" s="4">
        <v>12696353675</v>
      </c>
      <c r="D43" s="4">
        <v>0</v>
      </c>
      <c r="E43" s="4">
        <v>11976343341</v>
      </c>
      <c r="F43" s="4">
        <v>0</v>
      </c>
      <c r="G43" s="4">
        <v>11976343341</v>
      </c>
      <c r="H43" s="4">
        <v>0</v>
      </c>
      <c r="I43" s="4">
        <v>0</v>
      </c>
    </row>
    <row r="44" spans="1:10" x14ac:dyDescent="0.3">
      <c r="A44" s="11" t="s">
        <v>297</v>
      </c>
      <c r="B44" s="12">
        <v>397965170</v>
      </c>
      <c r="C44" s="12">
        <v>2442958747</v>
      </c>
      <c r="D44" s="12">
        <v>0</v>
      </c>
      <c r="E44" s="12">
        <v>2044993577</v>
      </c>
      <c r="F44" s="12">
        <v>0</v>
      </c>
      <c r="G44" s="12">
        <v>2044993577</v>
      </c>
      <c r="H44" s="12">
        <v>0</v>
      </c>
      <c r="I44" s="12">
        <v>0</v>
      </c>
      <c r="J44" s="13"/>
    </row>
    <row r="45" spans="1:10" x14ac:dyDescent="0.3">
      <c r="A45" s="11" t="s">
        <v>297</v>
      </c>
      <c r="B45" s="12">
        <v>65287754</v>
      </c>
      <c r="C45" s="12">
        <v>1111032451</v>
      </c>
      <c r="D45" s="12">
        <v>0</v>
      </c>
      <c r="E45" s="12">
        <v>1045744697</v>
      </c>
      <c r="F45" s="12">
        <v>0</v>
      </c>
      <c r="G45" s="12">
        <v>1045744697</v>
      </c>
      <c r="H45" s="12">
        <v>0</v>
      </c>
      <c r="I45" s="12">
        <v>0</v>
      </c>
      <c r="J45" s="13"/>
    </row>
    <row r="46" spans="1:10" x14ac:dyDescent="0.3">
      <c r="A46" s="11" t="s">
        <v>298</v>
      </c>
      <c r="B46" s="12">
        <v>9930310</v>
      </c>
      <c r="C46" s="12">
        <v>635894485</v>
      </c>
      <c r="D46" s="12">
        <v>0</v>
      </c>
      <c r="E46" s="12">
        <v>625964175</v>
      </c>
      <c r="F46" s="12">
        <v>0</v>
      </c>
      <c r="G46" s="12">
        <v>0</v>
      </c>
      <c r="H46" s="12">
        <v>0</v>
      </c>
      <c r="I46" s="12">
        <v>625964175</v>
      </c>
      <c r="J46" s="13"/>
    </row>
    <row r="47" spans="1:10" x14ac:dyDescent="0.3">
      <c r="A47" s="11" t="s">
        <v>298</v>
      </c>
      <c r="B47" s="12">
        <v>0</v>
      </c>
      <c r="C47" s="12">
        <v>1555853371</v>
      </c>
      <c r="D47" s="12">
        <v>0</v>
      </c>
      <c r="E47" s="12">
        <v>1555853371</v>
      </c>
      <c r="F47" s="12">
        <v>0</v>
      </c>
      <c r="G47" s="12">
        <v>0</v>
      </c>
      <c r="H47" s="12">
        <v>0</v>
      </c>
      <c r="I47" s="12">
        <v>1555853371</v>
      </c>
      <c r="J47" s="13"/>
    </row>
    <row r="48" spans="1:10" x14ac:dyDescent="0.3">
      <c r="A48" s="3" t="s">
        <v>299</v>
      </c>
      <c r="B48" s="4">
        <v>0</v>
      </c>
      <c r="C48" s="4">
        <v>48485101</v>
      </c>
      <c r="D48" s="4">
        <v>0</v>
      </c>
      <c r="E48" s="4">
        <v>48485101</v>
      </c>
      <c r="F48" s="4">
        <v>0</v>
      </c>
      <c r="G48" s="4">
        <v>0</v>
      </c>
      <c r="H48" s="4">
        <v>0</v>
      </c>
      <c r="I48" s="4">
        <v>48485101</v>
      </c>
    </row>
    <row r="49" spans="1:10" x14ac:dyDescent="0.3">
      <c r="A49" s="3" t="s">
        <v>300</v>
      </c>
      <c r="B49" s="4">
        <v>0</v>
      </c>
      <c r="C49" s="4">
        <v>32478168</v>
      </c>
      <c r="D49" s="4">
        <v>0</v>
      </c>
      <c r="E49" s="4">
        <v>32478168</v>
      </c>
      <c r="F49" s="4">
        <v>0</v>
      </c>
      <c r="G49" s="4">
        <v>0</v>
      </c>
      <c r="H49" s="4">
        <v>0</v>
      </c>
      <c r="I49" s="4">
        <v>32478168</v>
      </c>
    </row>
    <row r="50" spans="1:10" x14ac:dyDescent="0.3">
      <c r="A50" s="11" t="s">
        <v>301</v>
      </c>
      <c r="B50" s="12">
        <v>6157423</v>
      </c>
      <c r="C50" s="12">
        <v>163367008</v>
      </c>
      <c r="D50" s="12">
        <v>0</v>
      </c>
      <c r="E50" s="12">
        <v>157209585</v>
      </c>
      <c r="F50" s="12">
        <v>0</v>
      </c>
      <c r="G50" s="12">
        <v>0</v>
      </c>
      <c r="H50" s="12">
        <v>0</v>
      </c>
      <c r="I50" s="12">
        <v>157209585</v>
      </c>
      <c r="J50" s="13"/>
    </row>
    <row r="51" spans="1:10" x14ac:dyDescent="0.3">
      <c r="A51" s="11" t="s">
        <v>301</v>
      </c>
      <c r="B51" s="12">
        <v>0</v>
      </c>
      <c r="C51" s="12">
        <v>7971</v>
      </c>
      <c r="D51" s="12">
        <v>0</v>
      </c>
      <c r="E51" s="12">
        <v>7971</v>
      </c>
      <c r="F51" s="12">
        <v>0</v>
      </c>
      <c r="G51" s="12">
        <v>0</v>
      </c>
      <c r="H51" s="12">
        <v>0</v>
      </c>
      <c r="I51" s="12">
        <v>7971</v>
      </c>
      <c r="J51" s="13"/>
    </row>
    <row r="52" spans="1:10" x14ac:dyDescent="0.3">
      <c r="A52" s="11" t="s">
        <v>302</v>
      </c>
      <c r="B52" s="12">
        <v>0</v>
      </c>
      <c r="C52" s="12">
        <v>617483</v>
      </c>
      <c r="D52" s="12">
        <v>0</v>
      </c>
      <c r="E52" s="12">
        <v>617483</v>
      </c>
      <c r="F52" s="12">
        <v>0</v>
      </c>
      <c r="G52" s="12">
        <v>0</v>
      </c>
      <c r="H52" s="12">
        <v>0</v>
      </c>
      <c r="I52" s="12">
        <v>617483</v>
      </c>
      <c r="J52" s="13"/>
    </row>
    <row r="53" spans="1:10" x14ac:dyDescent="0.3">
      <c r="A53" s="11" t="s">
        <v>302</v>
      </c>
      <c r="B53" s="12">
        <v>258062301</v>
      </c>
      <c r="C53" s="12">
        <v>1552957113</v>
      </c>
      <c r="D53" s="12">
        <v>0</v>
      </c>
      <c r="E53" s="12">
        <v>1294894812</v>
      </c>
      <c r="F53" s="12">
        <v>0</v>
      </c>
      <c r="G53" s="12">
        <v>0</v>
      </c>
      <c r="H53" s="12">
        <v>0</v>
      </c>
      <c r="I53" s="12">
        <v>1294894812</v>
      </c>
      <c r="J53" s="13"/>
    </row>
    <row r="54" spans="1:10" x14ac:dyDescent="0.3">
      <c r="A54" s="11" t="s">
        <v>303</v>
      </c>
      <c r="B54" s="12">
        <v>278820386</v>
      </c>
      <c r="C54" s="12">
        <v>0</v>
      </c>
      <c r="D54" s="12">
        <v>278820386</v>
      </c>
      <c r="E54" s="12">
        <v>0</v>
      </c>
      <c r="F54" s="12">
        <v>0</v>
      </c>
      <c r="G54" s="12">
        <v>0</v>
      </c>
      <c r="H54" s="12">
        <v>278820386</v>
      </c>
      <c r="I54" s="12">
        <v>0</v>
      </c>
      <c r="J54" s="13"/>
    </row>
    <row r="55" spans="1:10" x14ac:dyDescent="0.3">
      <c r="A55" s="11" t="s">
        <v>303</v>
      </c>
      <c r="B55" s="12">
        <v>30000</v>
      </c>
      <c r="C55" s="12">
        <v>0</v>
      </c>
      <c r="D55" s="12">
        <v>30000</v>
      </c>
      <c r="E55" s="12">
        <v>0</v>
      </c>
      <c r="F55" s="12">
        <v>0</v>
      </c>
      <c r="G55" s="12">
        <v>0</v>
      </c>
      <c r="H55" s="12">
        <v>30000</v>
      </c>
      <c r="I55" s="12">
        <v>0</v>
      </c>
      <c r="J55" s="13"/>
    </row>
    <row r="56" spans="1:10" x14ac:dyDescent="0.3">
      <c r="A56" s="3" t="s">
        <v>304</v>
      </c>
      <c r="B56" s="4">
        <v>11688851</v>
      </c>
      <c r="C56" s="4">
        <v>106549</v>
      </c>
      <c r="D56" s="4">
        <v>11582302</v>
      </c>
      <c r="E56" s="4">
        <v>0</v>
      </c>
      <c r="F56" s="4">
        <v>0</v>
      </c>
      <c r="G56" s="4">
        <v>0</v>
      </c>
      <c r="H56" s="4">
        <v>11582302</v>
      </c>
      <c r="I56" s="4">
        <v>0</v>
      </c>
    </row>
    <row r="57" spans="1:10" x14ac:dyDescent="0.3">
      <c r="A57" s="3" t="s">
        <v>305</v>
      </c>
      <c r="B57" s="4">
        <v>42486365</v>
      </c>
      <c r="C57" s="4">
        <v>0</v>
      </c>
      <c r="D57" s="4">
        <v>42486365</v>
      </c>
      <c r="E57" s="4">
        <v>0</v>
      </c>
      <c r="F57" s="4">
        <v>0</v>
      </c>
      <c r="G57" s="4">
        <v>0</v>
      </c>
      <c r="H57" s="4">
        <v>42486365</v>
      </c>
      <c r="I57" s="4">
        <v>0</v>
      </c>
    </row>
    <row r="58" spans="1:10" x14ac:dyDescent="0.3">
      <c r="A58" s="3" t="s">
        <v>306</v>
      </c>
      <c r="B58" s="4">
        <v>551260502</v>
      </c>
      <c r="C58" s="4">
        <v>0</v>
      </c>
      <c r="D58" s="4">
        <v>551260502</v>
      </c>
      <c r="E58" s="4">
        <v>0</v>
      </c>
      <c r="F58" s="4">
        <v>0</v>
      </c>
      <c r="G58" s="4">
        <v>0</v>
      </c>
      <c r="H58" s="4">
        <v>551260502</v>
      </c>
      <c r="I58" s="4">
        <v>0</v>
      </c>
    </row>
    <row r="59" spans="1:10" x14ac:dyDescent="0.3">
      <c r="A59" s="11" t="s">
        <v>307</v>
      </c>
      <c r="B59" s="12">
        <v>358396232</v>
      </c>
      <c r="C59" s="12">
        <v>274539</v>
      </c>
      <c r="D59" s="12">
        <v>358121693</v>
      </c>
      <c r="E59" s="12">
        <v>0</v>
      </c>
      <c r="F59" s="12">
        <v>0</v>
      </c>
      <c r="G59" s="12">
        <v>0</v>
      </c>
      <c r="H59" s="12">
        <v>358121693</v>
      </c>
      <c r="I59" s="12">
        <v>0</v>
      </c>
      <c r="J59" s="13"/>
    </row>
    <row r="60" spans="1:10" x14ac:dyDescent="0.3">
      <c r="A60" s="11" t="s">
        <v>307</v>
      </c>
      <c r="B60" s="12">
        <v>650946134</v>
      </c>
      <c r="C60" s="12">
        <v>0</v>
      </c>
      <c r="D60" s="12">
        <v>650946134</v>
      </c>
      <c r="E60" s="12">
        <v>0</v>
      </c>
      <c r="F60" s="12">
        <v>0</v>
      </c>
      <c r="G60" s="12">
        <v>0</v>
      </c>
      <c r="H60" s="12">
        <v>650946134</v>
      </c>
      <c r="I60" s="12">
        <v>0</v>
      </c>
      <c r="J60" s="13"/>
    </row>
    <row r="61" spans="1:10" x14ac:dyDescent="0.3">
      <c r="A61" s="3" t="s">
        <v>308</v>
      </c>
      <c r="B61" s="4">
        <v>8103885</v>
      </c>
      <c r="C61" s="4">
        <v>0</v>
      </c>
      <c r="D61" s="4">
        <v>8103885</v>
      </c>
      <c r="E61" s="4">
        <v>0</v>
      </c>
      <c r="F61" s="4">
        <v>0</v>
      </c>
      <c r="G61" s="4">
        <v>0</v>
      </c>
      <c r="H61" s="4">
        <v>8103885</v>
      </c>
      <c r="I61" s="4">
        <v>0</v>
      </c>
    </row>
    <row r="62" spans="1:10" x14ac:dyDescent="0.3">
      <c r="A62" s="3" t="s">
        <v>309</v>
      </c>
      <c r="B62" s="4">
        <v>7118970</v>
      </c>
      <c r="C62" s="4">
        <v>5237323</v>
      </c>
      <c r="D62" s="4">
        <v>1881647</v>
      </c>
      <c r="E62" s="4">
        <v>0</v>
      </c>
      <c r="F62" s="4">
        <v>0</v>
      </c>
      <c r="G62" s="4">
        <v>0</v>
      </c>
      <c r="H62" s="4">
        <v>1881647</v>
      </c>
      <c r="I62" s="4">
        <v>0</v>
      </c>
    </row>
    <row r="63" spans="1:10" x14ac:dyDescent="0.3">
      <c r="A63" s="3" t="s">
        <v>310</v>
      </c>
      <c r="B63" s="4">
        <v>43628306</v>
      </c>
      <c r="C63" s="4">
        <v>15406649</v>
      </c>
      <c r="D63" s="4">
        <v>28221657</v>
      </c>
      <c r="E63" s="4">
        <v>0</v>
      </c>
      <c r="F63" s="4">
        <v>0</v>
      </c>
      <c r="G63" s="4">
        <v>0</v>
      </c>
      <c r="H63" s="4">
        <v>28221657</v>
      </c>
      <c r="I63" s="4">
        <v>0</v>
      </c>
    </row>
    <row r="64" spans="1:10" x14ac:dyDescent="0.3">
      <c r="A64" s="11" t="s">
        <v>311</v>
      </c>
      <c r="B64" s="12">
        <v>171619318</v>
      </c>
      <c r="C64" s="12">
        <v>1217237</v>
      </c>
      <c r="D64" s="12">
        <v>170402081</v>
      </c>
      <c r="E64" s="12">
        <v>0</v>
      </c>
      <c r="F64" s="12">
        <v>0</v>
      </c>
      <c r="G64" s="12">
        <v>0</v>
      </c>
      <c r="H64" s="12">
        <v>170402081</v>
      </c>
      <c r="I64" s="12">
        <v>0</v>
      </c>
      <c r="J64" s="13"/>
    </row>
    <row r="65" spans="1:10" x14ac:dyDescent="0.3">
      <c r="A65" s="11" t="s">
        <v>311</v>
      </c>
      <c r="B65" s="12">
        <v>1954860406</v>
      </c>
      <c r="C65" s="12">
        <v>0</v>
      </c>
      <c r="D65" s="12">
        <v>1954860406</v>
      </c>
      <c r="E65" s="12">
        <v>0</v>
      </c>
      <c r="F65" s="12">
        <v>0</v>
      </c>
      <c r="G65" s="12">
        <v>0</v>
      </c>
      <c r="H65" s="12">
        <v>1954860406</v>
      </c>
      <c r="I65" s="12">
        <v>0</v>
      </c>
      <c r="J65" s="13"/>
    </row>
    <row r="66" spans="1:10" x14ac:dyDescent="0.3">
      <c r="A66" s="3" t="s">
        <v>312</v>
      </c>
      <c r="B66" s="4">
        <v>228560256</v>
      </c>
      <c r="C66" s="4">
        <v>0</v>
      </c>
      <c r="D66" s="4">
        <v>228560256</v>
      </c>
      <c r="E66" s="4">
        <v>0</v>
      </c>
      <c r="F66" s="4">
        <v>0</v>
      </c>
      <c r="G66" s="4">
        <v>0</v>
      </c>
      <c r="H66" s="4">
        <v>228560256</v>
      </c>
      <c r="I66" s="4">
        <v>0</v>
      </c>
    </row>
    <row r="67" spans="1:10" x14ac:dyDescent="0.3">
      <c r="A67" s="3" t="s">
        <v>313</v>
      </c>
      <c r="B67" s="4">
        <v>1840</v>
      </c>
      <c r="C67" s="4">
        <v>0</v>
      </c>
      <c r="D67" s="4">
        <v>1840</v>
      </c>
      <c r="E67" s="4">
        <v>0</v>
      </c>
      <c r="F67" s="4">
        <v>0</v>
      </c>
      <c r="G67" s="4">
        <v>0</v>
      </c>
      <c r="H67" s="4">
        <v>1840</v>
      </c>
      <c r="I67" s="4">
        <v>0</v>
      </c>
    </row>
    <row r="68" spans="1:10" x14ac:dyDescent="0.3">
      <c r="A68" s="3" t="s">
        <v>314</v>
      </c>
      <c r="B68" s="4">
        <v>93924364</v>
      </c>
      <c r="C68" s="4">
        <v>1112891</v>
      </c>
      <c r="D68" s="4">
        <v>92811473</v>
      </c>
      <c r="E68" s="4">
        <v>0</v>
      </c>
      <c r="F68" s="4">
        <v>0</v>
      </c>
      <c r="G68" s="4">
        <v>0</v>
      </c>
      <c r="H68" s="4">
        <v>92811473</v>
      </c>
      <c r="I68" s="4">
        <v>0</v>
      </c>
    </row>
    <row r="69" spans="1:10" x14ac:dyDescent="0.3">
      <c r="A69" s="3" t="s">
        <v>315</v>
      </c>
      <c r="B69" s="4">
        <v>908017</v>
      </c>
      <c r="C69" s="4">
        <v>0</v>
      </c>
      <c r="D69" s="4">
        <v>908017</v>
      </c>
      <c r="E69" s="4">
        <v>0</v>
      </c>
      <c r="F69" s="4">
        <v>0</v>
      </c>
      <c r="G69" s="4">
        <v>0</v>
      </c>
      <c r="H69" s="4">
        <v>908017</v>
      </c>
      <c r="I69" s="4">
        <v>0</v>
      </c>
    </row>
    <row r="70" spans="1:10" x14ac:dyDescent="0.3">
      <c r="A70" s="3" t="s">
        <v>316</v>
      </c>
      <c r="B70" s="4">
        <v>1105833851</v>
      </c>
      <c r="C70" s="4">
        <v>0</v>
      </c>
      <c r="D70" s="4">
        <v>1105833851</v>
      </c>
      <c r="E70" s="4">
        <v>0</v>
      </c>
      <c r="F70" s="4">
        <v>0</v>
      </c>
      <c r="G70" s="4">
        <v>0</v>
      </c>
      <c r="H70" s="4">
        <v>1105833851</v>
      </c>
      <c r="I70" s="4">
        <v>0</v>
      </c>
    </row>
    <row r="71" spans="1:10" x14ac:dyDescent="0.3">
      <c r="A71" s="3" t="s">
        <v>317</v>
      </c>
      <c r="B71" s="4">
        <v>0</v>
      </c>
      <c r="C71" s="4">
        <v>185976992</v>
      </c>
      <c r="D71" s="4">
        <v>0</v>
      </c>
      <c r="E71" s="4">
        <v>185976992</v>
      </c>
      <c r="F71" s="4">
        <v>0</v>
      </c>
      <c r="G71" s="4">
        <v>0</v>
      </c>
      <c r="H71" s="4">
        <v>0</v>
      </c>
      <c r="I71" s="4">
        <v>185976992</v>
      </c>
    </row>
    <row r="72" spans="1:10" x14ac:dyDescent="0.3">
      <c r="A72" s="3" t="s">
        <v>318</v>
      </c>
      <c r="B72" s="4">
        <v>0</v>
      </c>
      <c r="C72" s="4">
        <v>220045620</v>
      </c>
      <c r="D72" s="4">
        <v>0</v>
      </c>
      <c r="E72" s="4">
        <v>220045620</v>
      </c>
      <c r="F72" s="4">
        <v>0</v>
      </c>
      <c r="G72" s="4">
        <v>0</v>
      </c>
      <c r="H72" s="4">
        <v>0</v>
      </c>
      <c r="I72" s="4">
        <v>220045620</v>
      </c>
    </row>
    <row r="73" spans="1:10" x14ac:dyDescent="0.3">
      <c r="A73" s="7" t="s">
        <v>261</v>
      </c>
      <c r="B73" s="8">
        <f>SUM(B3:B72)</f>
        <v>49264294408</v>
      </c>
      <c r="C73" s="8">
        <f t="shared" ref="C73:I73" si="0">SUM(C3:C72)</f>
        <v>49264294408</v>
      </c>
      <c r="D73" s="8">
        <f t="shared" si="0"/>
        <v>24540988984</v>
      </c>
      <c r="E73" s="8">
        <f t="shared" si="0"/>
        <v>24540988984</v>
      </c>
      <c r="F73" s="8">
        <f t="shared" si="0"/>
        <v>19056156489</v>
      </c>
      <c r="G73" s="8">
        <f t="shared" si="0"/>
        <v>20419455706</v>
      </c>
      <c r="H73" s="8">
        <f t="shared" si="0"/>
        <v>5484832495</v>
      </c>
      <c r="I73" s="8">
        <f t="shared" si="0"/>
        <v>4121533278</v>
      </c>
    </row>
    <row r="74" spans="1:10" x14ac:dyDescent="0.3">
      <c r="A74" s="7" t="s">
        <v>262</v>
      </c>
      <c r="B74" s="9"/>
      <c r="C74" s="9"/>
      <c r="D74" s="9"/>
      <c r="E74" s="9"/>
      <c r="F74" s="8">
        <f>+G73-F73</f>
        <v>1363299217</v>
      </c>
      <c r="G74" s="9"/>
      <c r="H74" s="9"/>
      <c r="I74" s="8">
        <f>+H73-I73</f>
        <v>1363299217</v>
      </c>
    </row>
    <row r="75" spans="1:10" x14ac:dyDescent="0.3">
      <c r="A75" s="7" t="s">
        <v>263</v>
      </c>
      <c r="B75" s="8">
        <f>+B73+B74</f>
        <v>49264294408</v>
      </c>
      <c r="C75" s="8">
        <f t="shared" ref="C75:I75" si="1">+C73+C74</f>
        <v>49264294408</v>
      </c>
      <c r="D75" s="8">
        <f t="shared" si="1"/>
        <v>24540988984</v>
      </c>
      <c r="E75" s="8">
        <f t="shared" si="1"/>
        <v>24540988984</v>
      </c>
      <c r="F75" s="8">
        <f t="shared" si="1"/>
        <v>20419455706</v>
      </c>
      <c r="G75" s="8">
        <f t="shared" si="1"/>
        <v>20419455706</v>
      </c>
      <c r="H75" s="8">
        <f t="shared" si="1"/>
        <v>5484832495</v>
      </c>
      <c r="I75" s="8">
        <f t="shared" si="1"/>
        <v>5484832495</v>
      </c>
    </row>
  </sheetData>
  <sortState ref="A3:I72">
    <sortCondition ref="A3:A72"/>
  </sortState>
  <mergeCells count="5">
    <mergeCell ref="B1:C1"/>
    <mergeCell ref="D1:E1"/>
    <mergeCell ref="F1:G1"/>
    <mergeCell ref="H1:I1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Sede Central 2024 Quinto Nivel</vt:lpstr>
      <vt:lpstr>Regiones 2024 Quinto Nivel</vt:lpstr>
      <vt:lpstr>Consolidado 2024 Quinto Nivel</vt:lpstr>
      <vt:lpstr>Sede Central 2024 Cuarto Nivel</vt:lpstr>
      <vt:lpstr>Regiones 2024 Cuarto Nivel</vt:lpstr>
      <vt:lpstr>Consolidado 2024 Cuarto Nivel</vt:lpstr>
      <vt:lpstr>Desglose de Ingresos 2024</vt:lpstr>
      <vt:lpstr>Base 5</vt:lpstr>
      <vt:lpstr>Base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Vargas</dc:creator>
  <cp:lastModifiedBy>tecni</cp:lastModifiedBy>
  <dcterms:created xsi:type="dcterms:W3CDTF">2025-11-26T13:31:28Z</dcterms:created>
  <dcterms:modified xsi:type="dcterms:W3CDTF">2025-12-01T17:57:15Z</dcterms:modified>
</cp:coreProperties>
</file>