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atah\Downloads\"/>
    </mc:Choice>
  </mc:AlternateContent>
  <xr:revisionPtr revIDLastSave="0" documentId="13_ncr:1_{3E4C9584-9011-4673-ABF2-EC78C70B20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lance Anual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25" i="1" s="1"/>
  <c r="C23" i="1"/>
  <c r="C25" i="1" s="1"/>
  <c r="F22" i="1"/>
  <c r="E22" i="1"/>
  <c r="I22" i="1" s="1"/>
  <c r="F21" i="1"/>
  <c r="E21" i="1"/>
  <c r="I21" i="1" s="1"/>
  <c r="F20" i="1"/>
  <c r="E20" i="1"/>
  <c r="I20" i="1" s="1"/>
  <c r="I23" i="1" s="1"/>
  <c r="F19" i="1"/>
  <c r="J19" i="1" s="1"/>
  <c r="J23" i="1" s="1"/>
  <c r="E19" i="1"/>
  <c r="F18" i="1"/>
  <c r="H18" i="1" s="1"/>
  <c r="H23" i="1" s="1"/>
  <c r="E18" i="1"/>
  <c r="F17" i="1"/>
  <c r="E17" i="1"/>
  <c r="G17" i="1" s="1"/>
  <c r="F16" i="1"/>
  <c r="E16" i="1"/>
  <c r="G16" i="1" s="1"/>
  <c r="G23" i="1" s="1"/>
  <c r="F23" i="1" l="1"/>
  <c r="F25" i="1" s="1"/>
  <c r="E23" i="1"/>
  <c r="E25" i="1" s="1"/>
  <c r="I24" i="1"/>
  <c r="I25" i="1" s="1"/>
  <c r="H24" i="1"/>
  <c r="H25" i="1"/>
  <c r="J24" i="1"/>
  <c r="J25" i="1" s="1"/>
  <c r="G24" i="1"/>
  <c r="G25" i="1" s="1"/>
</calcChain>
</file>

<file path=xl/sharedStrings.xml><?xml version="1.0" encoding="utf-8"?>
<sst xmlns="http://schemas.openxmlformats.org/spreadsheetml/2006/main" count="34" uniqueCount="34">
  <si>
    <t>FUNDACIÓN KIÑEWEN ELEMENTAL NATURA</t>
  </si>
  <si>
    <t>BALANCE DE COMPROBACIÓN Y SALDOS ÚNICO (8 COLUMNAS)</t>
  </si>
  <si>
    <t>Año Comercial: 2025 completo (Periodo Mayo - Diciembre 2025) | Moneda: Peso Chileno ($)</t>
  </si>
  <si>
    <t>Código</t>
  </si>
  <si>
    <t>Cuentas Contables</t>
  </si>
  <si>
    <t>Sumas</t>
  </si>
  <si>
    <t>Saldos</t>
  </si>
  <si>
    <t>Inventario</t>
  </si>
  <si>
    <t>Resultados</t>
  </si>
  <si>
    <t>Debe</t>
  </si>
  <si>
    <t>Haber</t>
  </si>
  <si>
    <t>Deudor</t>
  </si>
  <si>
    <t>Acreedor</t>
  </si>
  <si>
    <t>Activo</t>
  </si>
  <si>
    <t>Pasivo</t>
  </si>
  <si>
    <t>Pérdida</t>
  </si>
  <si>
    <t>Ganancia</t>
  </si>
  <si>
    <t>1.1.01</t>
  </si>
  <si>
    <t>Caja Efectivo</t>
  </si>
  <si>
    <t>1.1.02</t>
  </si>
  <si>
    <t>BancoEstado Chequera Electrónica</t>
  </si>
  <si>
    <t>3.1.01</t>
  </si>
  <si>
    <t>Fondo Patrimonial Inicial</t>
  </si>
  <si>
    <t>4.1.01</t>
  </si>
  <si>
    <t>Ingresos por Transferencias / Donaciones</t>
  </si>
  <si>
    <t>5.1.01</t>
  </si>
  <si>
    <t>Gastos por Honorarios (Efectivo)</t>
  </si>
  <si>
    <t>5.1.02</t>
  </si>
  <si>
    <t>Gastos por Compra de Insumos (Efectivo)</t>
  </si>
  <si>
    <t>5.1.03</t>
  </si>
  <si>
    <t>Gastos de Operación / Compras Directas Banco</t>
  </si>
  <si>
    <t>SUBTOTALES</t>
  </si>
  <si>
    <t>EXCEDENTE DEL EJERCICIO (SUPERÁVIT)</t>
  </si>
  <si>
    <t>TOTALES IGUALES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</si>
</sst>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b/>
      <sz val="10"/>
      <color rgb="FFFFFFFF"/>
      <name val="Arial"/>
    </font>
    <font>
      <sz val="11"/>
      <name val="Arial"/>
    </font>
    <font>
      <b/>
      <sz val="11"/>
      <name val="Arial"/>
    </font>
    <font>
      <b/>
      <sz val="11"/>
      <color rgb="FF1A365D"/>
      <name val="Arial"/>
    </font>
    <font>
      <b/>
      <sz val="15"/>
      <name val="Arial"/>
    </font>
    <font>
      <sz val="11"/>
      <name val="Calibri"/>
      <family val="2"/>
      <scheme val="minor"/>
    </font>
    <font>
      <b/>
      <sz val="12"/>
      <name val="Arial"/>
    </font>
    <font>
      <i/>
      <sz val="11"/>
      <name val="Arial"/>
    </font>
  </fonts>
  <fills count="6">
    <fill>
      <patternFill patternType="none"/>
    </fill>
    <fill>
      <patternFill patternType="gray125"/>
    </fill>
    <fill>
      <patternFill patternType="solid">
        <fgColor rgb="FF2C5282"/>
        <bgColor rgb="FF2C5282"/>
      </patternFill>
    </fill>
    <fill>
      <patternFill patternType="solid">
        <fgColor rgb="FFF7FAFC"/>
        <bgColor rgb="FFF7FAFC"/>
      </patternFill>
    </fill>
    <fill>
      <patternFill patternType="solid">
        <fgColor rgb="FFEDF2F7"/>
        <bgColor rgb="FFEDF2F7"/>
      </patternFill>
    </fill>
    <fill>
      <patternFill patternType="solid">
        <fgColor rgb="FFEBF8FF"/>
        <bgColor rgb="FFEBF8FF"/>
      </patternFill>
    </fill>
  </fills>
  <borders count="3">
    <border>
      <left/>
      <right/>
      <top/>
      <bottom/>
      <diagonal/>
    </border>
    <border>
      <left style="thin">
        <color rgb="FFCBD5E0"/>
      </left>
      <right style="thin">
        <color rgb="FFCBD5E0"/>
      </right>
      <top style="thin">
        <color rgb="FFCBD5E0"/>
      </top>
      <bottom style="thin">
        <color rgb="FFCBD5E0"/>
      </bottom>
      <diagonal/>
    </border>
    <border>
      <left/>
      <right/>
      <top style="thin">
        <color rgb="FF1A365D"/>
      </top>
      <bottom style="double">
        <color rgb="FF1A365D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4" fillId="0" borderId="0" xfId="0" applyFont="1"/>
    <xf numFmtId="164" fontId="4" fillId="4" borderId="1" xfId="0" applyNumberFormat="1" applyFont="1" applyFill="1" applyBorder="1" applyAlignment="1">
      <alignment horizontal="righ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0" fontId="5" fillId="0" borderId="0" xfId="0" applyFont="1"/>
    <xf numFmtId="164" fontId="5" fillId="5" borderId="2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632460</xdr:colOff>
      <xdr:row>1</xdr:row>
      <xdr:rowOff>114827</xdr:rowOff>
    </xdr:from>
    <xdr:to>
      <xdr:col>1</xdr:col>
      <xdr:colOff>2400300</xdr:colOff>
      <xdr:row>8</xdr:row>
      <xdr:rowOff>24147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81A6E5B-2F62-E305-CFA0-DFA0F56F6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" y="297707"/>
          <a:ext cx="2590800" cy="1189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5"/>
  <sheetViews>
    <sheetView tabSelected="1" workbookViewId="0">
      <selection activeCell="D6" sqref="D6"/>
    </sheetView>
  </sheetViews>
  <sheetFormatPr baseColWidth="10" defaultColWidth="8.88671875" defaultRowHeight="14.4" x14ac:dyDescent="0.3"/>
  <cols>
    <col min="1" max="1" width="12" customWidth="1"/>
    <col min="2" max="2" width="44" customWidth="1"/>
    <col min="3" max="10" width="16" customWidth="1"/>
  </cols>
  <sheetData>
    <row r="2" spans="1:10" x14ac:dyDescent="0.3">
      <c r="A2" s="20"/>
      <c r="B2" s="20"/>
    </row>
    <row r="3" spans="1:10" x14ac:dyDescent="0.3">
      <c r="A3" s="20"/>
      <c r="B3" s="20"/>
    </row>
    <row r="4" spans="1:10" x14ac:dyDescent="0.3">
      <c r="A4" s="20"/>
      <c r="B4" s="20"/>
    </row>
    <row r="5" spans="1:10" x14ac:dyDescent="0.3">
      <c r="A5" s="20"/>
      <c r="B5" s="20"/>
    </row>
    <row r="6" spans="1:10" x14ac:dyDescent="0.3">
      <c r="A6" s="20"/>
      <c r="B6" s="20"/>
    </row>
    <row r="7" spans="1:10" x14ac:dyDescent="0.3">
      <c r="A7" s="20"/>
      <c r="B7" s="20"/>
    </row>
    <row r="8" spans="1:10" x14ac:dyDescent="0.3">
      <c r="A8" s="20"/>
      <c r="B8" s="20"/>
    </row>
    <row r="10" spans="1:10" ht="19.2" x14ac:dyDescent="0.35">
      <c r="A10" s="16" t="s">
        <v>0</v>
      </c>
      <c r="B10" s="17"/>
      <c r="C10" s="17"/>
      <c r="D10" s="17"/>
    </row>
    <row r="11" spans="1:10" ht="15.6" x14ac:dyDescent="0.3">
      <c r="A11" s="18" t="s">
        <v>1</v>
      </c>
      <c r="B11" s="17"/>
      <c r="C11" s="17"/>
      <c r="D11" s="17"/>
    </row>
    <row r="12" spans="1:10" x14ac:dyDescent="0.3">
      <c r="A12" s="19" t="s">
        <v>2</v>
      </c>
      <c r="B12" s="17"/>
      <c r="C12" s="17"/>
      <c r="D12" s="17"/>
    </row>
    <row r="14" spans="1:10" x14ac:dyDescent="0.3">
      <c r="A14" s="14" t="s">
        <v>3</v>
      </c>
      <c r="B14" s="14" t="s">
        <v>4</v>
      </c>
      <c r="C14" s="14" t="s">
        <v>5</v>
      </c>
      <c r="D14" s="15"/>
      <c r="E14" s="14" t="s">
        <v>6</v>
      </c>
      <c r="F14" s="15"/>
      <c r="G14" s="14" t="s">
        <v>7</v>
      </c>
      <c r="H14" s="15"/>
      <c r="I14" s="14" t="s">
        <v>8</v>
      </c>
      <c r="J14" s="15"/>
    </row>
    <row r="15" spans="1:10" x14ac:dyDescent="0.3">
      <c r="A15" s="15"/>
      <c r="B15" s="15"/>
      <c r="C15" s="1" t="s">
        <v>9</v>
      </c>
      <c r="D15" s="1" t="s">
        <v>10</v>
      </c>
      <c r="E15" s="1" t="s">
        <v>11</v>
      </c>
      <c r="F15" s="1" t="s">
        <v>12</v>
      </c>
      <c r="G15" s="1" t="s">
        <v>13</v>
      </c>
      <c r="H15" s="1" t="s">
        <v>14</v>
      </c>
      <c r="I15" s="1" t="s">
        <v>15</v>
      </c>
      <c r="J15" s="1" t="s">
        <v>16</v>
      </c>
    </row>
    <row r="16" spans="1:10" x14ac:dyDescent="0.3">
      <c r="A16" s="2" t="s">
        <v>17</v>
      </c>
      <c r="B16" s="3" t="s">
        <v>18</v>
      </c>
      <c r="C16" s="4">
        <v>7150000</v>
      </c>
      <c r="D16" s="4">
        <v>7150000</v>
      </c>
      <c r="E16" s="4">
        <f t="shared" ref="E16:E22" si="0">IF(C16&gt;D16, C16-D16, 0)</f>
        <v>0</v>
      </c>
      <c r="F16" s="4">
        <f t="shared" ref="F16:F22" si="1">IF(D16&gt;C16, D16-C16, 0)</f>
        <v>0</v>
      </c>
      <c r="G16" s="4">
        <f>E16</f>
        <v>0</v>
      </c>
      <c r="H16" s="4">
        <v>0</v>
      </c>
      <c r="I16" s="4">
        <v>0</v>
      </c>
      <c r="J16" s="4">
        <v>0</v>
      </c>
    </row>
    <row r="17" spans="1:10" x14ac:dyDescent="0.3">
      <c r="A17" s="5" t="s">
        <v>19</v>
      </c>
      <c r="B17" s="6" t="s">
        <v>20</v>
      </c>
      <c r="C17" s="7">
        <v>9946225</v>
      </c>
      <c r="D17" s="7">
        <v>9406874</v>
      </c>
      <c r="E17" s="7">
        <f t="shared" si="0"/>
        <v>539351</v>
      </c>
      <c r="F17" s="7">
        <f t="shared" si="1"/>
        <v>0</v>
      </c>
      <c r="G17" s="7">
        <f>E17</f>
        <v>539351</v>
      </c>
      <c r="H17" s="7">
        <v>0</v>
      </c>
      <c r="I17" s="7">
        <v>0</v>
      </c>
      <c r="J17" s="7">
        <v>0</v>
      </c>
    </row>
    <row r="18" spans="1:10" x14ac:dyDescent="0.3">
      <c r="A18" s="2" t="s">
        <v>21</v>
      </c>
      <c r="B18" s="3" t="s">
        <v>22</v>
      </c>
      <c r="C18" s="4">
        <v>0</v>
      </c>
      <c r="D18" s="4">
        <v>250000</v>
      </c>
      <c r="E18" s="4">
        <f t="shared" si="0"/>
        <v>0</v>
      </c>
      <c r="F18" s="4">
        <f t="shared" si="1"/>
        <v>250000</v>
      </c>
      <c r="G18" s="4">
        <v>0</v>
      </c>
      <c r="H18" s="4">
        <f>F18</f>
        <v>250000</v>
      </c>
      <c r="I18" s="4">
        <v>0</v>
      </c>
      <c r="J18" s="4">
        <v>0</v>
      </c>
    </row>
    <row r="19" spans="1:10" x14ac:dyDescent="0.3">
      <c r="A19" s="5" t="s">
        <v>23</v>
      </c>
      <c r="B19" s="6" t="s">
        <v>24</v>
      </c>
      <c r="C19" s="7">
        <v>0</v>
      </c>
      <c r="D19" s="7">
        <v>9941468</v>
      </c>
      <c r="E19" s="7">
        <f t="shared" si="0"/>
        <v>0</v>
      </c>
      <c r="F19" s="7">
        <f t="shared" si="1"/>
        <v>9941468</v>
      </c>
      <c r="G19" s="7">
        <v>0</v>
      </c>
      <c r="H19" s="7">
        <v>0</v>
      </c>
      <c r="I19" s="7">
        <v>0</v>
      </c>
      <c r="J19" s="7">
        <f>F19</f>
        <v>9941468</v>
      </c>
    </row>
    <row r="20" spans="1:10" x14ac:dyDescent="0.3">
      <c r="A20" s="2" t="s">
        <v>25</v>
      </c>
      <c r="B20" s="3" t="s">
        <v>26</v>
      </c>
      <c r="C20" s="4">
        <v>5300000</v>
      </c>
      <c r="D20" s="4">
        <v>0</v>
      </c>
      <c r="E20" s="4">
        <f t="shared" si="0"/>
        <v>5300000</v>
      </c>
      <c r="F20" s="4">
        <f t="shared" si="1"/>
        <v>0</v>
      </c>
      <c r="G20" s="4">
        <v>0</v>
      </c>
      <c r="H20" s="4">
        <v>0</v>
      </c>
      <c r="I20" s="4">
        <f>E20</f>
        <v>5300000</v>
      </c>
      <c r="J20" s="4">
        <v>0</v>
      </c>
    </row>
    <row r="21" spans="1:10" x14ac:dyDescent="0.3">
      <c r="A21" s="5" t="s">
        <v>27</v>
      </c>
      <c r="B21" s="6" t="s">
        <v>28</v>
      </c>
      <c r="C21" s="7">
        <v>1850000</v>
      </c>
      <c r="D21" s="7">
        <v>0</v>
      </c>
      <c r="E21" s="7">
        <f t="shared" si="0"/>
        <v>1850000</v>
      </c>
      <c r="F21" s="7">
        <f t="shared" si="1"/>
        <v>0</v>
      </c>
      <c r="G21" s="7">
        <v>0</v>
      </c>
      <c r="H21" s="7">
        <v>0</v>
      </c>
      <c r="I21" s="7">
        <f>E21</f>
        <v>1850000</v>
      </c>
      <c r="J21" s="7">
        <v>0</v>
      </c>
    </row>
    <row r="22" spans="1:10" x14ac:dyDescent="0.3">
      <c r="A22" s="2" t="s">
        <v>29</v>
      </c>
      <c r="B22" s="3" t="s">
        <v>30</v>
      </c>
      <c r="C22" s="4">
        <v>2256874</v>
      </c>
      <c r="D22" s="4">
        <v>0</v>
      </c>
      <c r="E22" s="4">
        <f t="shared" si="0"/>
        <v>2256874</v>
      </c>
      <c r="F22" s="4">
        <f t="shared" si="1"/>
        <v>0</v>
      </c>
      <c r="G22" s="4">
        <v>0</v>
      </c>
      <c r="H22" s="4">
        <v>0</v>
      </c>
      <c r="I22" s="4">
        <f>E22</f>
        <v>2256874</v>
      </c>
      <c r="J22" s="4">
        <v>0</v>
      </c>
    </row>
    <row r="23" spans="1:10" x14ac:dyDescent="0.3">
      <c r="B23" s="8" t="s">
        <v>31</v>
      </c>
      <c r="C23" s="9">
        <f t="shared" ref="C23:J23" si="2">SUM(C16:C22)</f>
        <v>26503099</v>
      </c>
      <c r="D23" s="9">
        <f t="shared" si="2"/>
        <v>26748342</v>
      </c>
      <c r="E23" s="9">
        <f t="shared" si="2"/>
        <v>9946225</v>
      </c>
      <c r="F23" s="9">
        <f t="shared" si="2"/>
        <v>10191468</v>
      </c>
      <c r="G23" s="9">
        <f t="shared" si="2"/>
        <v>539351</v>
      </c>
      <c r="H23" s="9">
        <f t="shared" si="2"/>
        <v>250000</v>
      </c>
      <c r="I23" s="9">
        <f t="shared" si="2"/>
        <v>9406874</v>
      </c>
      <c r="J23" s="9">
        <f t="shared" si="2"/>
        <v>9941468</v>
      </c>
    </row>
    <row r="24" spans="1:10" x14ac:dyDescent="0.3">
      <c r="A24" s="10"/>
      <c r="B24" s="10" t="s">
        <v>32</v>
      </c>
      <c r="C24" s="11">
        <v>0</v>
      </c>
      <c r="D24" s="11">
        <v>0</v>
      </c>
      <c r="E24" s="11">
        <v>0</v>
      </c>
      <c r="F24" s="11">
        <v>0</v>
      </c>
      <c r="G24" s="11">
        <f>IF(G23&lt;H23, H23-G23, 0)</f>
        <v>0</v>
      </c>
      <c r="H24" s="11">
        <f>IF(H23&lt;G23, G23-H23, 0)</f>
        <v>289351</v>
      </c>
      <c r="I24" s="11">
        <f>IF(I23&lt;J23, J23-I23, 0)</f>
        <v>534594</v>
      </c>
      <c r="J24" s="11">
        <f>IF(J23&lt;I23, I23-J23, 0)</f>
        <v>0</v>
      </c>
    </row>
    <row r="25" spans="1:10" x14ac:dyDescent="0.3">
      <c r="B25" s="12" t="s">
        <v>33</v>
      </c>
      <c r="C25" s="13">
        <f t="shared" ref="C25:J25" si="3">SUM(C23:C24)</f>
        <v>26503099</v>
      </c>
      <c r="D25" s="13">
        <f t="shared" si="3"/>
        <v>26748342</v>
      </c>
      <c r="E25" s="13">
        <f t="shared" si="3"/>
        <v>9946225</v>
      </c>
      <c r="F25" s="13">
        <f t="shared" si="3"/>
        <v>10191468</v>
      </c>
      <c r="G25" s="13">
        <f t="shared" si="3"/>
        <v>539351</v>
      </c>
      <c r="H25" s="13">
        <f t="shared" si="3"/>
        <v>539351</v>
      </c>
      <c r="I25" s="13">
        <f t="shared" si="3"/>
        <v>9941468</v>
      </c>
      <c r="J25" s="13">
        <f t="shared" si="3"/>
        <v>9941468</v>
      </c>
    </row>
  </sheetData>
  <mergeCells count="7">
    <mergeCell ref="A2:B8"/>
    <mergeCell ref="E14:F14"/>
    <mergeCell ref="C14:D14"/>
    <mergeCell ref="I14:J14"/>
    <mergeCell ref="G14:H14"/>
    <mergeCell ref="A14:A15"/>
    <mergeCell ref="B14:B1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Anual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Catalina Ignacia Higueras Amigo</cp:lastModifiedBy>
  <dcterms:created xsi:type="dcterms:W3CDTF">2026-07-01T01:01:44Z</dcterms:created>
  <dcterms:modified xsi:type="dcterms:W3CDTF">2026-06-30T11:10:49Z</dcterms:modified>
</cp:coreProperties>
</file>